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令和元年度\宮内地区(平成30年度繰越)\2.成果品\2.線量調査\"/>
    </mc:Choice>
  </mc:AlternateContent>
  <bookViews>
    <workbookView xWindow="480" yWindow="75" windowWidth="18255" windowHeight="11820"/>
  </bookViews>
  <sheets>
    <sheet name="観音丘陵" sheetId="1" r:id="rId1"/>
  </sheets>
  <definedNames>
    <definedName name="_xlnm._FilterDatabase" localSheetId="0" hidden="1">観音丘陵!$A$6:$AJ$6</definedName>
    <definedName name="_xlnm.Print_Area" localSheetId="0">観音丘陵!$A$1:$K$48</definedName>
    <definedName name="_xlnm.Print_Titles" localSheetId="0">観音丘陵!$1:$6</definedName>
  </definedNames>
  <calcPr calcId="152511"/>
</workbook>
</file>

<file path=xl/calcChain.xml><?xml version="1.0" encoding="utf-8"?>
<calcChain xmlns="http://schemas.openxmlformats.org/spreadsheetml/2006/main">
  <c r="AE8" i="1" l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B49" i="1"/>
  <c r="AE7" i="1"/>
  <c r="AD7" i="1"/>
  <c r="AC7" i="1"/>
  <c r="T8" i="1" l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S7" i="1"/>
  <c r="T7" i="1" s="1"/>
  <c r="W7" i="1" s="1"/>
  <c r="R7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AC179" i="1" l="1"/>
  <c r="AD179" i="1" s="1"/>
  <c r="AC178" i="1"/>
  <c r="AD178" i="1" s="1"/>
  <c r="AC177" i="1"/>
  <c r="AD177" i="1" s="1"/>
  <c r="AC176" i="1"/>
  <c r="AD176" i="1" s="1"/>
  <c r="AC175" i="1"/>
  <c r="AD175" i="1" s="1"/>
  <c r="AC174" i="1"/>
  <c r="AD174" i="1" s="1"/>
  <c r="AC173" i="1"/>
  <c r="AD173" i="1" s="1"/>
  <c r="AC172" i="1"/>
  <c r="AD172" i="1" s="1"/>
  <c r="AC171" i="1"/>
  <c r="AD171" i="1" s="1"/>
  <c r="AC170" i="1"/>
  <c r="AD170" i="1" s="1"/>
  <c r="AC169" i="1"/>
  <c r="AD169" i="1" s="1"/>
  <c r="AC168" i="1"/>
  <c r="AD168" i="1" s="1"/>
  <c r="AC167" i="1"/>
  <c r="AD167" i="1" s="1"/>
  <c r="AC166" i="1"/>
  <c r="AD166" i="1" s="1"/>
  <c r="AC165" i="1"/>
  <c r="AD165" i="1" s="1"/>
  <c r="AC164" i="1"/>
  <c r="AD164" i="1" s="1"/>
  <c r="AC163" i="1"/>
  <c r="AD163" i="1" s="1"/>
  <c r="AC162" i="1"/>
  <c r="AD162" i="1" s="1"/>
  <c r="AC161" i="1"/>
  <c r="AC160" i="1"/>
  <c r="AD160" i="1" s="1"/>
  <c r="AC159" i="1"/>
  <c r="AD159" i="1" s="1"/>
  <c r="AC158" i="1"/>
  <c r="AD158" i="1" s="1"/>
  <c r="AC157" i="1"/>
  <c r="AD157" i="1" s="1"/>
  <c r="AC156" i="1"/>
  <c r="AD156" i="1" s="1"/>
  <c r="AC155" i="1"/>
  <c r="AD155" i="1" s="1"/>
  <c r="AC154" i="1"/>
  <c r="AD154" i="1" s="1"/>
  <c r="AC153" i="1"/>
  <c r="AD153" i="1" s="1"/>
  <c r="AC152" i="1"/>
  <c r="AD152" i="1" s="1"/>
  <c r="AC151" i="1"/>
  <c r="AD151" i="1" s="1"/>
  <c r="AC150" i="1"/>
  <c r="AD150" i="1" s="1"/>
  <c r="AC149" i="1"/>
  <c r="AD149" i="1" s="1"/>
  <c r="AC148" i="1"/>
  <c r="AD148" i="1" s="1"/>
  <c r="AC147" i="1"/>
  <c r="AD147" i="1" s="1"/>
  <c r="AC146" i="1"/>
  <c r="AD146" i="1" s="1"/>
  <c r="AC145" i="1"/>
  <c r="AD145" i="1" s="1"/>
  <c r="AC144" i="1"/>
  <c r="AD144" i="1" s="1"/>
  <c r="AC143" i="1"/>
  <c r="AD143" i="1" s="1"/>
  <c r="AC142" i="1"/>
  <c r="AD142" i="1" s="1"/>
  <c r="AE142" i="1" s="1"/>
  <c r="AC141" i="1"/>
  <c r="AD141" i="1" s="1"/>
  <c r="AC140" i="1"/>
  <c r="AD140" i="1" s="1"/>
  <c r="AC139" i="1"/>
  <c r="AD139" i="1" s="1"/>
  <c r="AC138" i="1"/>
  <c r="AD138" i="1" s="1"/>
  <c r="AC137" i="1"/>
  <c r="AD137" i="1" s="1"/>
  <c r="AC136" i="1"/>
  <c r="AD136" i="1" s="1"/>
  <c r="AC135" i="1"/>
  <c r="AD135" i="1" s="1"/>
  <c r="AC134" i="1"/>
  <c r="AD134" i="1" s="1"/>
  <c r="AF142" i="1" l="1"/>
  <c r="AH142" i="1"/>
  <c r="AG142" i="1"/>
  <c r="AB142" i="1" s="1"/>
  <c r="AE179" i="1"/>
  <c r="AF179" i="1"/>
  <c r="AE178" i="1"/>
  <c r="AF178" i="1"/>
  <c r="AE177" i="1"/>
  <c r="AF177" i="1"/>
  <c r="AE176" i="1"/>
  <c r="AF176" i="1"/>
  <c r="AE175" i="1"/>
  <c r="AF175" i="1"/>
  <c r="AE174" i="1"/>
  <c r="AF174" i="1"/>
  <c r="AE173" i="1"/>
  <c r="AF173" i="1"/>
  <c r="AE172" i="1"/>
  <c r="AF172" i="1"/>
  <c r="AE171" i="1"/>
  <c r="AF171" i="1"/>
  <c r="AE170" i="1"/>
  <c r="AF170" i="1"/>
  <c r="AE169" i="1"/>
  <c r="AF169" i="1"/>
  <c r="AE168" i="1"/>
  <c r="AF168" i="1"/>
  <c r="AE167" i="1"/>
  <c r="AF167" i="1"/>
  <c r="AE166" i="1"/>
  <c r="AF166" i="1"/>
  <c r="AE165" i="1"/>
  <c r="AF165" i="1"/>
  <c r="AE164" i="1"/>
  <c r="AF164" i="1"/>
  <c r="AE163" i="1"/>
  <c r="AF163" i="1"/>
  <c r="AE162" i="1"/>
  <c r="AF162" i="1"/>
  <c r="AF161" i="1"/>
  <c r="AD161" i="1"/>
  <c r="AE161" i="1" s="1"/>
  <c r="AE160" i="1"/>
  <c r="AF160" i="1"/>
  <c r="AE159" i="1"/>
  <c r="AF159" i="1"/>
  <c r="AE158" i="1"/>
  <c r="AF158" i="1"/>
  <c r="AE157" i="1"/>
  <c r="AF157" i="1"/>
  <c r="AE156" i="1"/>
  <c r="AF156" i="1"/>
  <c r="AE155" i="1"/>
  <c r="AF155" i="1"/>
  <c r="AE154" i="1"/>
  <c r="AF154" i="1"/>
  <c r="AE153" i="1"/>
  <c r="AF153" i="1"/>
  <c r="AE152" i="1"/>
  <c r="AF152" i="1"/>
  <c r="AE151" i="1"/>
  <c r="AF151" i="1"/>
  <c r="AE150" i="1"/>
  <c r="AF150" i="1"/>
  <c r="AE149" i="1"/>
  <c r="AF149" i="1"/>
  <c r="AE148" i="1"/>
  <c r="AF148" i="1"/>
  <c r="AE147" i="1"/>
  <c r="AF147" i="1"/>
  <c r="AE146" i="1"/>
  <c r="AF146" i="1"/>
  <c r="AE145" i="1"/>
  <c r="AF145" i="1"/>
  <c r="AE144" i="1"/>
  <c r="AF144" i="1"/>
  <c r="AE143" i="1"/>
  <c r="AF143" i="1"/>
  <c r="AI142" i="1"/>
  <c r="AJ142" i="1" s="1"/>
  <c r="AE141" i="1"/>
  <c r="AF141" i="1"/>
  <c r="AE140" i="1"/>
  <c r="AF140" i="1"/>
  <c r="AE139" i="1"/>
  <c r="AF139" i="1"/>
  <c r="AE138" i="1"/>
  <c r="AF138" i="1"/>
  <c r="AE137" i="1"/>
  <c r="AF137" i="1"/>
  <c r="AE136" i="1"/>
  <c r="AF136" i="1"/>
  <c r="AE135" i="1"/>
  <c r="AF135" i="1"/>
  <c r="AE134" i="1"/>
  <c r="AF134" i="1"/>
  <c r="AH179" i="1" l="1"/>
  <c r="AG179" i="1"/>
  <c r="AB179" i="1" s="1"/>
  <c r="AH178" i="1"/>
  <c r="AG178" i="1"/>
  <c r="AI178" i="1" s="1"/>
  <c r="AJ178" i="1" s="1"/>
  <c r="AH177" i="1"/>
  <c r="AG177" i="1"/>
  <c r="AI177" i="1" s="1"/>
  <c r="AJ177" i="1" s="1"/>
  <c r="AH176" i="1"/>
  <c r="AG176" i="1"/>
  <c r="AI176" i="1" s="1"/>
  <c r="AJ176" i="1" s="1"/>
  <c r="AH175" i="1"/>
  <c r="AG175" i="1"/>
  <c r="AI175" i="1" s="1"/>
  <c r="AJ175" i="1" s="1"/>
  <c r="AH174" i="1"/>
  <c r="AG174" i="1"/>
  <c r="AI174" i="1" s="1"/>
  <c r="AJ174" i="1" s="1"/>
  <c r="AH173" i="1"/>
  <c r="AG173" i="1"/>
  <c r="AI173" i="1" s="1"/>
  <c r="AJ173" i="1" s="1"/>
  <c r="AH172" i="1"/>
  <c r="AG172" i="1"/>
  <c r="AB172" i="1" s="1"/>
  <c r="AH171" i="1"/>
  <c r="AG171" i="1"/>
  <c r="AI171" i="1" s="1"/>
  <c r="AJ171" i="1" s="1"/>
  <c r="AH170" i="1"/>
  <c r="AG170" i="1"/>
  <c r="AB170" i="1" s="1"/>
  <c r="AH169" i="1"/>
  <c r="AG169" i="1"/>
  <c r="AI169" i="1" s="1"/>
  <c r="AJ169" i="1" s="1"/>
  <c r="AH168" i="1"/>
  <c r="AG168" i="1"/>
  <c r="AI168" i="1" s="1"/>
  <c r="AJ168" i="1" s="1"/>
  <c r="AH167" i="1"/>
  <c r="AG167" i="1"/>
  <c r="AI167" i="1" s="1"/>
  <c r="AJ167" i="1" s="1"/>
  <c r="AH166" i="1"/>
  <c r="AG166" i="1"/>
  <c r="AI166" i="1" s="1"/>
  <c r="AJ166" i="1" s="1"/>
  <c r="AH165" i="1"/>
  <c r="AG165" i="1"/>
  <c r="AI165" i="1" s="1"/>
  <c r="AJ165" i="1" s="1"/>
  <c r="AH164" i="1"/>
  <c r="AG164" i="1"/>
  <c r="AI164" i="1" s="1"/>
  <c r="AJ164" i="1" s="1"/>
  <c r="AH163" i="1"/>
  <c r="AG163" i="1"/>
  <c r="AI163" i="1" s="1"/>
  <c r="AJ163" i="1" s="1"/>
  <c r="AH162" i="1"/>
  <c r="AG162" i="1"/>
  <c r="AI162" i="1" s="1"/>
  <c r="AJ162" i="1" s="1"/>
  <c r="AH161" i="1"/>
  <c r="AG161" i="1"/>
  <c r="AB161" i="1" s="1"/>
  <c r="AH160" i="1"/>
  <c r="AG160" i="1"/>
  <c r="AB160" i="1" s="1"/>
  <c r="AH159" i="1"/>
  <c r="AG159" i="1"/>
  <c r="AB159" i="1" s="1"/>
  <c r="AH158" i="1"/>
  <c r="AG158" i="1"/>
  <c r="AB158" i="1" s="1"/>
  <c r="AH157" i="1"/>
  <c r="AG157" i="1"/>
  <c r="AI157" i="1" s="1"/>
  <c r="AJ157" i="1" s="1"/>
  <c r="AH156" i="1"/>
  <c r="AG156" i="1"/>
  <c r="AI156" i="1" s="1"/>
  <c r="AJ156" i="1" s="1"/>
  <c r="AH155" i="1"/>
  <c r="AG155" i="1"/>
  <c r="AI155" i="1" s="1"/>
  <c r="AJ155" i="1" s="1"/>
  <c r="AH154" i="1"/>
  <c r="AG154" i="1"/>
  <c r="AI154" i="1" s="1"/>
  <c r="AJ154" i="1" s="1"/>
  <c r="AH153" i="1"/>
  <c r="AG153" i="1"/>
  <c r="AB153" i="1" s="1"/>
  <c r="AH152" i="1"/>
  <c r="AG152" i="1"/>
  <c r="AB152" i="1" s="1"/>
  <c r="AH151" i="1"/>
  <c r="AG151" i="1"/>
  <c r="AI151" i="1" s="1"/>
  <c r="AJ151" i="1" s="1"/>
  <c r="AG150" i="1"/>
  <c r="AH150" i="1"/>
  <c r="AH149" i="1"/>
  <c r="AG149" i="1"/>
  <c r="AB149" i="1" s="1"/>
  <c r="AH148" i="1"/>
  <c r="AG148" i="1"/>
  <c r="AI148" i="1" s="1"/>
  <c r="AJ148" i="1" s="1"/>
  <c r="AH147" i="1"/>
  <c r="AG147" i="1"/>
  <c r="AB147" i="1" s="1"/>
  <c r="AH146" i="1"/>
  <c r="AG146" i="1"/>
  <c r="AI146" i="1" s="1"/>
  <c r="AJ146" i="1" s="1"/>
  <c r="AG145" i="1"/>
  <c r="AH145" i="1"/>
  <c r="AH144" i="1"/>
  <c r="AG144" i="1"/>
  <c r="AI144" i="1" s="1"/>
  <c r="AJ144" i="1" s="1"/>
  <c r="AH143" i="1"/>
  <c r="AG143" i="1"/>
  <c r="AI143" i="1" s="1"/>
  <c r="AJ143" i="1" s="1"/>
  <c r="AG141" i="1"/>
  <c r="AH141" i="1"/>
  <c r="AG140" i="1"/>
  <c r="AH140" i="1"/>
  <c r="AG139" i="1"/>
  <c r="AH139" i="1"/>
  <c r="AG138" i="1"/>
  <c r="AH138" i="1"/>
  <c r="AG137" i="1"/>
  <c r="AH137" i="1"/>
  <c r="AG136" i="1"/>
  <c r="AH136" i="1"/>
  <c r="AG135" i="1"/>
  <c r="AH135" i="1"/>
  <c r="AG134" i="1"/>
  <c r="AH134" i="1"/>
  <c r="F134" i="1"/>
  <c r="AB150" i="1" l="1"/>
  <c r="AI134" i="1"/>
  <c r="AJ134" i="1" s="1"/>
  <c r="AI136" i="1"/>
  <c r="AJ136" i="1" s="1"/>
  <c r="AI138" i="1"/>
  <c r="AJ138" i="1" s="1"/>
  <c r="AI140" i="1"/>
  <c r="AJ140" i="1" s="1"/>
  <c r="AI145" i="1"/>
  <c r="AJ145" i="1" s="1"/>
  <c r="AI135" i="1"/>
  <c r="AJ135" i="1" s="1"/>
  <c r="AI137" i="1"/>
  <c r="AJ137" i="1" s="1"/>
  <c r="AI139" i="1"/>
  <c r="AJ139" i="1" s="1"/>
  <c r="AI141" i="1"/>
  <c r="AJ141" i="1" s="1"/>
  <c r="AI179" i="1"/>
  <c r="AJ179" i="1" s="1"/>
  <c r="AB178" i="1"/>
  <c r="AB177" i="1"/>
  <c r="AB176" i="1"/>
  <c r="AB175" i="1"/>
  <c r="AB174" i="1"/>
  <c r="AB173" i="1"/>
  <c r="AI172" i="1"/>
  <c r="AJ172" i="1" s="1"/>
  <c r="AB171" i="1"/>
  <c r="AI170" i="1"/>
  <c r="AJ170" i="1" s="1"/>
  <c r="AB169" i="1"/>
  <c r="AB168" i="1"/>
  <c r="AB167" i="1"/>
  <c r="AB166" i="1"/>
  <c r="AB165" i="1"/>
  <c r="AB164" i="1"/>
  <c r="AB163" i="1"/>
  <c r="AB162" i="1"/>
  <c r="AI161" i="1"/>
  <c r="AJ161" i="1" s="1"/>
  <c r="AI160" i="1"/>
  <c r="AJ160" i="1" s="1"/>
  <c r="AI159" i="1"/>
  <c r="AJ159" i="1" s="1"/>
  <c r="AI158" i="1"/>
  <c r="AJ158" i="1" s="1"/>
  <c r="AB157" i="1"/>
  <c r="AB156" i="1"/>
  <c r="AB155" i="1"/>
  <c r="AB154" i="1"/>
  <c r="AI153" i="1"/>
  <c r="AJ153" i="1" s="1"/>
  <c r="AI152" i="1"/>
  <c r="AJ152" i="1" s="1"/>
  <c r="AB151" i="1"/>
  <c r="AI150" i="1"/>
  <c r="AJ150" i="1" s="1"/>
  <c r="AI149" i="1"/>
  <c r="AJ149" i="1" s="1"/>
  <c r="AB148" i="1"/>
  <c r="AI147" i="1"/>
  <c r="AJ147" i="1" s="1"/>
  <c r="AB146" i="1"/>
  <c r="AB145" i="1"/>
  <c r="AB144" i="1"/>
  <c r="AB143" i="1"/>
  <c r="AB141" i="1"/>
  <c r="AB140" i="1"/>
  <c r="AB139" i="1"/>
  <c r="AB138" i="1"/>
  <c r="AB137" i="1"/>
  <c r="AB136" i="1"/>
  <c r="AB135" i="1"/>
  <c r="AB134" i="1"/>
  <c r="AC133" i="1"/>
  <c r="AD133" i="1" s="1"/>
  <c r="AC132" i="1"/>
  <c r="AD132" i="1" s="1"/>
  <c r="AC131" i="1"/>
  <c r="AD131" i="1" s="1"/>
  <c r="AC130" i="1"/>
  <c r="AD130" i="1" s="1"/>
  <c r="AC129" i="1"/>
  <c r="AD129" i="1" s="1"/>
  <c r="AC128" i="1"/>
  <c r="AD128" i="1" s="1"/>
  <c r="AC127" i="1"/>
  <c r="AD127" i="1" s="1"/>
  <c r="AC126" i="1"/>
  <c r="AD126" i="1" s="1"/>
  <c r="AC125" i="1"/>
  <c r="AD125" i="1" s="1"/>
  <c r="AC124" i="1"/>
  <c r="AD124" i="1" s="1"/>
  <c r="AC123" i="1"/>
  <c r="AD123" i="1" s="1"/>
  <c r="AC122" i="1"/>
  <c r="AD122" i="1" s="1"/>
  <c r="AC121" i="1"/>
  <c r="AD121" i="1" s="1"/>
  <c r="AC120" i="1"/>
  <c r="AD120" i="1" s="1"/>
  <c r="AC119" i="1"/>
  <c r="AD119" i="1" s="1"/>
  <c r="AC118" i="1"/>
  <c r="AD118" i="1" s="1"/>
  <c r="AC117" i="1"/>
  <c r="AD117" i="1" s="1"/>
  <c r="AC116" i="1"/>
  <c r="AD116" i="1" s="1"/>
  <c r="AC115" i="1"/>
  <c r="AD115" i="1" s="1"/>
  <c r="AC114" i="1"/>
  <c r="AD114" i="1" s="1"/>
  <c r="AF124" i="1" l="1"/>
  <c r="I134" i="1"/>
  <c r="AF129" i="1"/>
  <c r="AF128" i="1"/>
  <c r="AE124" i="1"/>
  <c r="AH124" i="1" s="1"/>
  <c r="AF116" i="1"/>
  <c r="AF115" i="1"/>
  <c r="AG124" i="1"/>
  <c r="AF133" i="1"/>
  <c r="AE133" i="1"/>
  <c r="AE132" i="1"/>
  <c r="AF132" i="1"/>
  <c r="AE131" i="1"/>
  <c r="AF131" i="1"/>
  <c r="AE130" i="1"/>
  <c r="AF130" i="1"/>
  <c r="AE129" i="1"/>
  <c r="AE128" i="1"/>
  <c r="AE127" i="1"/>
  <c r="AF127" i="1"/>
  <c r="AE126" i="1"/>
  <c r="AF126" i="1"/>
  <c r="AE125" i="1"/>
  <c r="AF125" i="1"/>
  <c r="AE123" i="1"/>
  <c r="AF123" i="1"/>
  <c r="AE122" i="1"/>
  <c r="AF122" i="1"/>
  <c r="AE121" i="1"/>
  <c r="AF121" i="1"/>
  <c r="AE120" i="1"/>
  <c r="AF120" i="1"/>
  <c r="AE119" i="1"/>
  <c r="AF119" i="1"/>
  <c r="AE118" i="1"/>
  <c r="AF118" i="1"/>
  <c r="AE117" i="1"/>
  <c r="AF117" i="1"/>
  <c r="AE116" i="1"/>
  <c r="AE115" i="1"/>
  <c r="AE114" i="1"/>
  <c r="AF114" i="1"/>
  <c r="AC113" i="1"/>
  <c r="AD113" i="1" s="1"/>
  <c r="AC112" i="1"/>
  <c r="AD112" i="1" s="1"/>
  <c r="AC111" i="1"/>
  <c r="AD111" i="1" s="1"/>
  <c r="AC110" i="1"/>
  <c r="AD110" i="1" s="1"/>
  <c r="AC109" i="1"/>
  <c r="AD109" i="1" s="1"/>
  <c r="AC108" i="1"/>
  <c r="AD108" i="1" s="1"/>
  <c r="AC107" i="1"/>
  <c r="AD107" i="1" s="1"/>
  <c r="AC106" i="1"/>
  <c r="AD106" i="1" s="1"/>
  <c r="AC105" i="1"/>
  <c r="AD105" i="1" s="1"/>
  <c r="AC104" i="1"/>
  <c r="AD104" i="1" s="1"/>
  <c r="AC103" i="1"/>
  <c r="AD103" i="1" s="1"/>
  <c r="AC102" i="1"/>
  <c r="AD102" i="1" s="1"/>
  <c r="AC101" i="1"/>
  <c r="AD101" i="1" s="1"/>
  <c r="AC100" i="1"/>
  <c r="AD100" i="1" s="1"/>
  <c r="AC99" i="1"/>
  <c r="AD99" i="1" s="1"/>
  <c r="AC98" i="1"/>
  <c r="AD98" i="1" s="1"/>
  <c r="AC97" i="1"/>
  <c r="AD97" i="1" s="1"/>
  <c r="AC96" i="1"/>
  <c r="AD96" i="1" s="1"/>
  <c r="AC95" i="1"/>
  <c r="AD95" i="1" s="1"/>
  <c r="AC94" i="1"/>
  <c r="AD94" i="1" s="1"/>
  <c r="AC93" i="1"/>
  <c r="AD93" i="1" s="1"/>
  <c r="AB124" i="1" l="1"/>
  <c r="AF111" i="1"/>
  <c r="AF96" i="1"/>
  <c r="AF102" i="1"/>
  <c r="AF99" i="1"/>
  <c r="AI124" i="1"/>
  <c r="AJ124" i="1" s="1"/>
  <c r="AH133" i="1"/>
  <c r="AG133" i="1"/>
  <c r="AH132" i="1"/>
  <c r="AG132" i="1"/>
  <c r="AH131" i="1"/>
  <c r="AG131" i="1"/>
  <c r="AH130" i="1"/>
  <c r="AG130" i="1"/>
  <c r="AH129" i="1"/>
  <c r="AG129" i="1"/>
  <c r="AH128" i="1"/>
  <c r="AG128" i="1"/>
  <c r="AH127" i="1"/>
  <c r="AG127" i="1"/>
  <c r="AH126" i="1"/>
  <c r="AG126" i="1"/>
  <c r="AH125" i="1"/>
  <c r="AG125" i="1"/>
  <c r="AH123" i="1"/>
  <c r="AG123" i="1"/>
  <c r="AB123" i="1" s="1"/>
  <c r="AH122" i="1"/>
  <c r="AG122" i="1"/>
  <c r="AB122" i="1" s="1"/>
  <c r="AH121" i="1"/>
  <c r="AG121" i="1"/>
  <c r="AB121" i="1" s="1"/>
  <c r="AH120" i="1"/>
  <c r="AG120" i="1"/>
  <c r="AH119" i="1"/>
  <c r="AG119" i="1"/>
  <c r="AG118" i="1"/>
  <c r="AH118" i="1"/>
  <c r="AH117" i="1"/>
  <c r="AG117" i="1"/>
  <c r="AH116" i="1"/>
  <c r="AG116" i="1"/>
  <c r="AH115" i="1"/>
  <c r="AG115" i="1"/>
  <c r="AG114" i="1"/>
  <c r="AH114" i="1"/>
  <c r="AE113" i="1"/>
  <c r="AF113" i="1"/>
  <c r="AE112" i="1"/>
  <c r="AF112" i="1"/>
  <c r="AE111" i="1"/>
  <c r="AE110" i="1"/>
  <c r="AF110" i="1"/>
  <c r="AE109" i="1"/>
  <c r="AF109" i="1"/>
  <c r="AE108" i="1"/>
  <c r="AF108" i="1"/>
  <c r="AE107" i="1"/>
  <c r="AF107" i="1"/>
  <c r="AE106" i="1"/>
  <c r="AF106" i="1"/>
  <c r="AE105" i="1"/>
  <c r="AF105" i="1"/>
  <c r="AE104" i="1"/>
  <c r="AF104" i="1"/>
  <c r="AE103" i="1"/>
  <c r="AF103" i="1"/>
  <c r="AE102" i="1"/>
  <c r="AE101" i="1"/>
  <c r="AF101" i="1"/>
  <c r="AE100" i="1"/>
  <c r="AF100" i="1"/>
  <c r="AE99" i="1"/>
  <c r="AE98" i="1"/>
  <c r="AF98" i="1"/>
  <c r="AE97" i="1"/>
  <c r="AF97" i="1"/>
  <c r="AE96" i="1"/>
  <c r="AE95" i="1"/>
  <c r="AF95" i="1"/>
  <c r="AE94" i="1"/>
  <c r="AF94" i="1"/>
  <c r="AE93" i="1"/>
  <c r="AF93" i="1"/>
  <c r="F7" i="1"/>
  <c r="AB114" i="1" l="1"/>
  <c r="AB118" i="1"/>
  <c r="AI120" i="1"/>
  <c r="AJ120" i="1" s="1"/>
  <c r="AB125" i="1"/>
  <c r="AI132" i="1"/>
  <c r="AJ132" i="1" s="1"/>
  <c r="AB131" i="1"/>
  <c r="AI130" i="1"/>
  <c r="AJ130" i="1" s="1"/>
  <c r="AI127" i="1"/>
  <c r="AJ127" i="1" s="1"/>
  <c r="AI126" i="1"/>
  <c r="AJ126" i="1" s="1"/>
  <c r="AB119" i="1"/>
  <c r="AB117" i="1"/>
  <c r="AI133" i="1"/>
  <c r="AJ133" i="1" s="1"/>
  <c r="AB133" i="1"/>
  <c r="AB132" i="1"/>
  <c r="AI131" i="1"/>
  <c r="AJ131" i="1" s="1"/>
  <c r="AB130" i="1"/>
  <c r="AI129" i="1"/>
  <c r="AJ129" i="1" s="1"/>
  <c r="AB129" i="1"/>
  <c r="AI128" i="1"/>
  <c r="AJ128" i="1" s="1"/>
  <c r="AB128" i="1"/>
  <c r="AB127" i="1"/>
  <c r="AB126" i="1"/>
  <c r="AI125" i="1"/>
  <c r="AJ125" i="1" s="1"/>
  <c r="AI123" i="1"/>
  <c r="AJ123" i="1" s="1"/>
  <c r="AI122" i="1"/>
  <c r="AJ122" i="1" s="1"/>
  <c r="AI121" i="1"/>
  <c r="AJ121" i="1" s="1"/>
  <c r="AB120" i="1"/>
  <c r="AI119" i="1"/>
  <c r="AJ119" i="1" s="1"/>
  <c r="AI118" i="1"/>
  <c r="AJ118" i="1" s="1"/>
  <c r="AI117" i="1"/>
  <c r="AJ117" i="1" s="1"/>
  <c r="AB116" i="1"/>
  <c r="AI116" i="1"/>
  <c r="AJ116" i="1" s="1"/>
  <c r="AB115" i="1"/>
  <c r="AI115" i="1"/>
  <c r="AJ115" i="1" s="1"/>
  <c r="AI114" i="1"/>
  <c r="AJ114" i="1" s="1"/>
  <c r="AH113" i="1"/>
  <c r="AG113" i="1"/>
  <c r="AH112" i="1"/>
  <c r="AG112" i="1"/>
  <c r="AH111" i="1"/>
  <c r="AG111" i="1"/>
  <c r="AG110" i="1"/>
  <c r="AH110" i="1"/>
  <c r="AH109" i="1"/>
  <c r="AG109" i="1"/>
  <c r="AH108" i="1"/>
  <c r="AG108" i="1"/>
  <c r="AH107" i="1"/>
  <c r="AG107" i="1"/>
  <c r="AH106" i="1"/>
  <c r="AG106" i="1"/>
  <c r="AH105" i="1"/>
  <c r="AG105" i="1"/>
  <c r="AH104" i="1"/>
  <c r="AG104" i="1"/>
  <c r="AH103" i="1"/>
  <c r="AG103" i="1"/>
  <c r="AH102" i="1"/>
  <c r="AG102" i="1"/>
  <c r="AH101" i="1"/>
  <c r="AG101" i="1"/>
  <c r="AH100" i="1"/>
  <c r="AG100" i="1"/>
  <c r="AH99" i="1"/>
  <c r="AG99" i="1"/>
  <c r="AH98" i="1"/>
  <c r="AG98" i="1"/>
  <c r="AG97" i="1"/>
  <c r="AH97" i="1"/>
  <c r="AH96" i="1"/>
  <c r="AG96" i="1"/>
  <c r="AH95" i="1"/>
  <c r="AG95" i="1"/>
  <c r="AG94" i="1"/>
  <c r="AH94" i="1"/>
  <c r="AG93" i="1"/>
  <c r="AH93" i="1"/>
  <c r="AC92" i="1"/>
  <c r="AD92" i="1" s="1"/>
  <c r="AE92" i="1" s="1"/>
  <c r="AC91" i="1"/>
  <c r="AD91" i="1" s="1"/>
  <c r="AE91" i="1" s="1"/>
  <c r="AC90" i="1"/>
  <c r="AD90" i="1" s="1"/>
  <c r="AE90" i="1" s="1"/>
  <c r="AC89" i="1"/>
  <c r="AD89" i="1" s="1"/>
  <c r="AE89" i="1" s="1"/>
  <c r="AC88" i="1"/>
  <c r="AD88" i="1" s="1"/>
  <c r="AE88" i="1" s="1"/>
  <c r="AC87" i="1"/>
  <c r="AD87" i="1" s="1"/>
  <c r="AE87" i="1" s="1"/>
  <c r="AC86" i="1"/>
  <c r="AD86" i="1" s="1"/>
  <c r="AE86" i="1" s="1"/>
  <c r="AC85" i="1"/>
  <c r="AD85" i="1" s="1"/>
  <c r="AE85" i="1" s="1"/>
  <c r="AC84" i="1"/>
  <c r="AC83" i="1"/>
  <c r="AD83" i="1" s="1"/>
  <c r="AE83" i="1" s="1"/>
  <c r="AC82" i="1"/>
  <c r="AD82" i="1" s="1"/>
  <c r="AE82" i="1" s="1"/>
  <c r="AC81" i="1"/>
  <c r="AD81" i="1" s="1"/>
  <c r="AE81" i="1" s="1"/>
  <c r="AC80" i="1"/>
  <c r="AD80" i="1" s="1"/>
  <c r="AE80" i="1" s="1"/>
  <c r="AC79" i="1"/>
  <c r="AD79" i="1" s="1"/>
  <c r="AE79" i="1" s="1"/>
  <c r="AC78" i="1"/>
  <c r="AD78" i="1" s="1"/>
  <c r="AE78" i="1" s="1"/>
  <c r="AC77" i="1"/>
  <c r="AC76" i="1"/>
  <c r="AD76" i="1" s="1"/>
  <c r="AE76" i="1" s="1"/>
  <c r="AC75" i="1"/>
  <c r="AD75" i="1" s="1"/>
  <c r="AE75" i="1" s="1"/>
  <c r="AC74" i="1"/>
  <c r="AD74" i="1" s="1"/>
  <c r="AE74" i="1" s="1"/>
  <c r="AC73" i="1"/>
  <c r="AD73" i="1" s="1"/>
  <c r="AE73" i="1" s="1"/>
  <c r="AC72" i="1"/>
  <c r="AD72" i="1" s="1"/>
  <c r="AE72" i="1" s="1"/>
  <c r="AC71" i="1"/>
  <c r="AD71" i="1" s="1"/>
  <c r="AE71" i="1" s="1"/>
  <c r="AC70" i="1"/>
  <c r="AD70" i="1" s="1"/>
  <c r="AE70" i="1" s="1"/>
  <c r="AC69" i="1"/>
  <c r="AD69" i="1" s="1"/>
  <c r="AE69" i="1" s="1"/>
  <c r="AC68" i="1"/>
  <c r="AD68" i="1" s="1"/>
  <c r="AE68" i="1" s="1"/>
  <c r="AC67" i="1"/>
  <c r="AD67" i="1" s="1"/>
  <c r="AE67" i="1" s="1"/>
  <c r="AC66" i="1"/>
  <c r="AF66" i="1" s="1"/>
  <c r="AC65" i="1"/>
  <c r="AD65" i="1" s="1"/>
  <c r="AE65" i="1" s="1"/>
  <c r="AC64" i="1"/>
  <c r="AC63" i="1"/>
  <c r="AD63" i="1" s="1"/>
  <c r="AE63" i="1" s="1"/>
  <c r="AB100" i="1" l="1"/>
  <c r="AB103" i="1"/>
  <c r="AB104" i="1"/>
  <c r="AB105" i="1"/>
  <c r="AB106" i="1"/>
  <c r="AB108" i="1"/>
  <c r="AI97" i="1"/>
  <c r="AJ97" i="1" s="1"/>
  <c r="AI101" i="1"/>
  <c r="AJ101" i="1" s="1"/>
  <c r="AI107" i="1"/>
  <c r="AJ107" i="1" s="1"/>
  <c r="AB110" i="1"/>
  <c r="AI93" i="1"/>
  <c r="AJ93" i="1" s="1"/>
  <c r="AI94" i="1"/>
  <c r="AJ94" i="1" s="1"/>
  <c r="AB112" i="1"/>
  <c r="AI108" i="1"/>
  <c r="AJ108" i="1" s="1"/>
  <c r="AB101" i="1"/>
  <c r="AB97" i="1"/>
  <c r="AB95" i="1"/>
  <c r="AB94" i="1"/>
  <c r="AI95" i="1"/>
  <c r="AJ95" i="1" s="1"/>
  <c r="AI98" i="1"/>
  <c r="AJ98" i="1" s="1"/>
  <c r="AI100" i="1"/>
  <c r="AJ100" i="1" s="1"/>
  <c r="AI109" i="1"/>
  <c r="AJ109" i="1" s="1"/>
  <c r="AI113" i="1"/>
  <c r="AJ113" i="1" s="1"/>
  <c r="AF91" i="1"/>
  <c r="I94" i="1"/>
  <c r="AB113" i="1"/>
  <c r="AI112" i="1"/>
  <c r="AJ112" i="1" s="1"/>
  <c r="I112" i="1"/>
  <c r="AI111" i="1"/>
  <c r="AJ111" i="1" s="1"/>
  <c r="AB111" i="1"/>
  <c r="I111" i="1"/>
  <c r="AI110" i="1"/>
  <c r="AJ110" i="1" s="1"/>
  <c r="AB109" i="1"/>
  <c r="AB107" i="1"/>
  <c r="AI106" i="1"/>
  <c r="AJ106" i="1" s="1"/>
  <c r="AI105" i="1"/>
  <c r="AJ105" i="1" s="1"/>
  <c r="I105" i="1"/>
  <c r="AI104" i="1"/>
  <c r="AJ104" i="1" s="1"/>
  <c r="AI103" i="1"/>
  <c r="AJ103" i="1" s="1"/>
  <c r="AI102" i="1"/>
  <c r="AJ102" i="1" s="1"/>
  <c r="AB102" i="1"/>
  <c r="I102" i="1"/>
  <c r="AI99" i="1"/>
  <c r="AJ99" i="1" s="1"/>
  <c r="AB99" i="1"/>
  <c r="AB98" i="1"/>
  <c r="AB96" i="1"/>
  <c r="AI96" i="1"/>
  <c r="AJ96" i="1" s="1"/>
  <c r="AB93" i="1"/>
  <c r="AF85" i="1"/>
  <c r="AF82" i="1"/>
  <c r="AF80" i="1"/>
  <c r="AF78" i="1"/>
  <c r="AF72" i="1"/>
  <c r="AF71" i="1"/>
  <c r="AF70" i="1"/>
  <c r="AF69" i="1"/>
  <c r="AF68" i="1"/>
  <c r="AF67" i="1"/>
  <c r="AD66" i="1"/>
  <c r="AE66" i="1" s="1"/>
  <c r="AG66" i="1" s="1"/>
  <c r="AF65" i="1"/>
  <c r="AF76" i="1"/>
  <c r="AF87" i="1"/>
  <c r="AF92" i="1"/>
  <c r="AD64" i="1"/>
  <c r="AE64" i="1" s="1"/>
  <c r="AH64" i="1" s="1"/>
  <c r="AF64" i="1"/>
  <c r="AD84" i="1"/>
  <c r="AE84" i="1" s="1"/>
  <c r="AH84" i="1" s="1"/>
  <c r="AF84" i="1"/>
  <c r="AD77" i="1"/>
  <c r="AE77" i="1" s="1"/>
  <c r="AG77" i="1" s="1"/>
  <c r="AF77" i="1"/>
  <c r="AF79" i="1"/>
  <c r="AF83" i="1"/>
  <c r="AG92" i="1"/>
  <c r="AH92" i="1"/>
  <c r="AG91" i="1"/>
  <c r="AH91" i="1"/>
  <c r="AG90" i="1"/>
  <c r="AH90" i="1"/>
  <c r="AF90" i="1"/>
  <c r="AG89" i="1"/>
  <c r="AH89" i="1"/>
  <c r="AF89" i="1"/>
  <c r="AG88" i="1"/>
  <c r="AH88" i="1"/>
  <c r="AF88" i="1"/>
  <c r="AG87" i="1"/>
  <c r="AH87" i="1"/>
  <c r="AG86" i="1"/>
  <c r="AH86" i="1"/>
  <c r="AF86" i="1"/>
  <c r="AG85" i="1"/>
  <c r="AH85" i="1"/>
  <c r="AG83" i="1"/>
  <c r="AH83" i="1"/>
  <c r="AG82" i="1"/>
  <c r="AH82" i="1"/>
  <c r="AG81" i="1"/>
  <c r="AH81" i="1"/>
  <c r="AF81" i="1"/>
  <c r="AG80" i="1"/>
  <c r="AH80" i="1"/>
  <c r="AG79" i="1"/>
  <c r="AH79" i="1"/>
  <c r="AG78" i="1"/>
  <c r="AH78" i="1"/>
  <c r="AG76" i="1"/>
  <c r="AH76" i="1"/>
  <c r="AG75" i="1"/>
  <c r="AH75" i="1"/>
  <c r="AF75" i="1"/>
  <c r="AF74" i="1"/>
  <c r="AG74" i="1"/>
  <c r="AH74" i="1"/>
  <c r="AG73" i="1"/>
  <c r="AH73" i="1"/>
  <c r="AF73" i="1"/>
  <c r="AG72" i="1"/>
  <c r="AH72" i="1"/>
  <c r="AG71" i="1"/>
  <c r="AH71" i="1"/>
  <c r="AG70" i="1"/>
  <c r="AH70" i="1"/>
  <c r="AG69" i="1"/>
  <c r="AH69" i="1"/>
  <c r="AG68" i="1"/>
  <c r="AH68" i="1"/>
  <c r="AG67" i="1"/>
  <c r="AH67" i="1"/>
  <c r="AG65" i="1"/>
  <c r="AH65" i="1"/>
  <c r="AG63" i="1"/>
  <c r="AH63" i="1"/>
  <c r="AF63" i="1"/>
  <c r="J202" i="1"/>
  <c r="I202" i="1"/>
  <c r="F202" i="1"/>
  <c r="J201" i="1"/>
  <c r="I201" i="1"/>
  <c r="F201" i="1"/>
  <c r="J200" i="1"/>
  <c r="I200" i="1"/>
  <c r="F200" i="1"/>
  <c r="J199" i="1"/>
  <c r="I199" i="1"/>
  <c r="F199" i="1"/>
  <c r="J198" i="1"/>
  <c r="I198" i="1"/>
  <c r="F198" i="1"/>
  <c r="J197" i="1"/>
  <c r="I197" i="1"/>
  <c r="F197" i="1"/>
  <c r="J196" i="1"/>
  <c r="I196" i="1"/>
  <c r="F196" i="1"/>
  <c r="J195" i="1"/>
  <c r="I195" i="1"/>
  <c r="F195" i="1"/>
  <c r="J194" i="1"/>
  <c r="I194" i="1"/>
  <c r="F194" i="1"/>
  <c r="J193" i="1"/>
  <c r="I193" i="1"/>
  <c r="F193" i="1"/>
  <c r="J192" i="1"/>
  <c r="I192" i="1"/>
  <c r="F192" i="1"/>
  <c r="J191" i="1"/>
  <c r="I191" i="1"/>
  <c r="F191" i="1"/>
  <c r="J190" i="1"/>
  <c r="I190" i="1"/>
  <c r="F190" i="1"/>
  <c r="J189" i="1"/>
  <c r="I189" i="1"/>
  <c r="F189" i="1"/>
  <c r="J188" i="1"/>
  <c r="I188" i="1"/>
  <c r="F188" i="1"/>
  <c r="J187" i="1"/>
  <c r="I187" i="1"/>
  <c r="F187" i="1"/>
  <c r="J186" i="1"/>
  <c r="I186" i="1"/>
  <c r="F186" i="1"/>
  <c r="J185" i="1"/>
  <c r="I185" i="1"/>
  <c r="F185" i="1"/>
  <c r="J184" i="1"/>
  <c r="I184" i="1"/>
  <c r="F184" i="1"/>
  <c r="J183" i="1"/>
  <c r="I183" i="1"/>
  <c r="F183" i="1"/>
  <c r="J182" i="1"/>
  <c r="I182" i="1"/>
  <c r="F182" i="1"/>
  <c r="J181" i="1"/>
  <c r="I181" i="1"/>
  <c r="F181" i="1"/>
  <c r="J180" i="1"/>
  <c r="I180" i="1"/>
  <c r="F180" i="1"/>
  <c r="J179" i="1"/>
  <c r="I179" i="1"/>
  <c r="F179" i="1"/>
  <c r="J178" i="1"/>
  <c r="I178" i="1"/>
  <c r="F178" i="1"/>
  <c r="J177" i="1"/>
  <c r="I177" i="1"/>
  <c r="F177" i="1"/>
  <c r="J176" i="1"/>
  <c r="I176" i="1"/>
  <c r="F176" i="1"/>
  <c r="J175" i="1"/>
  <c r="I175" i="1"/>
  <c r="F175" i="1"/>
  <c r="J174" i="1"/>
  <c r="I174" i="1"/>
  <c r="F174" i="1"/>
  <c r="J173" i="1"/>
  <c r="I173" i="1"/>
  <c r="F173" i="1"/>
  <c r="J172" i="1"/>
  <c r="I172" i="1"/>
  <c r="F172" i="1"/>
  <c r="J171" i="1"/>
  <c r="I171" i="1"/>
  <c r="F171" i="1"/>
  <c r="J170" i="1"/>
  <c r="I170" i="1"/>
  <c r="F170" i="1"/>
  <c r="J169" i="1"/>
  <c r="I169" i="1"/>
  <c r="F169" i="1"/>
  <c r="J168" i="1"/>
  <c r="I168" i="1"/>
  <c r="F168" i="1"/>
  <c r="J167" i="1"/>
  <c r="I167" i="1"/>
  <c r="F167" i="1"/>
  <c r="J166" i="1"/>
  <c r="I166" i="1"/>
  <c r="F166" i="1"/>
  <c r="J165" i="1"/>
  <c r="I165" i="1"/>
  <c r="F165" i="1"/>
  <c r="J164" i="1"/>
  <c r="I164" i="1"/>
  <c r="F164" i="1"/>
  <c r="J163" i="1"/>
  <c r="I163" i="1"/>
  <c r="F163" i="1"/>
  <c r="J162" i="1"/>
  <c r="I162" i="1"/>
  <c r="F162" i="1"/>
  <c r="J161" i="1"/>
  <c r="I161" i="1"/>
  <c r="F161" i="1"/>
  <c r="J160" i="1"/>
  <c r="I160" i="1"/>
  <c r="F160" i="1"/>
  <c r="J159" i="1"/>
  <c r="I159" i="1"/>
  <c r="F159" i="1"/>
  <c r="J158" i="1"/>
  <c r="I158" i="1"/>
  <c r="F158" i="1"/>
  <c r="J157" i="1"/>
  <c r="I157" i="1"/>
  <c r="F157" i="1"/>
  <c r="J156" i="1"/>
  <c r="I156" i="1"/>
  <c r="F156" i="1"/>
  <c r="J155" i="1"/>
  <c r="I155" i="1"/>
  <c r="F155" i="1"/>
  <c r="J154" i="1"/>
  <c r="I154" i="1"/>
  <c r="F154" i="1"/>
  <c r="J153" i="1"/>
  <c r="I153" i="1"/>
  <c r="F153" i="1"/>
  <c r="J152" i="1"/>
  <c r="I152" i="1"/>
  <c r="F152" i="1"/>
  <c r="J151" i="1"/>
  <c r="I151" i="1"/>
  <c r="F151" i="1"/>
  <c r="J150" i="1"/>
  <c r="I150" i="1"/>
  <c r="F150" i="1"/>
  <c r="J149" i="1"/>
  <c r="I149" i="1"/>
  <c r="F149" i="1"/>
  <c r="J148" i="1"/>
  <c r="I148" i="1"/>
  <c r="F148" i="1"/>
  <c r="J147" i="1"/>
  <c r="I147" i="1"/>
  <c r="F147" i="1"/>
  <c r="J146" i="1"/>
  <c r="I146" i="1"/>
  <c r="F146" i="1"/>
  <c r="J145" i="1"/>
  <c r="I145" i="1"/>
  <c r="F145" i="1"/>
  <c r="J144" i="1"/>
  <c r="I144" i="1"/>
  <c r="F144" i="1"/>
  <c r="J143" i="1"/>
  <c r="I143" i="1"/>
  <c r="F143" i="1"/>
  <c r="J142" i="1"/>
  <c r="I142" i="1"/>
  <c r="F142" i="1"/>
  <c r="J141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F112" i="1"/>
  <c r="F111" i="1"/>
  <c r="I110" i="1"/>
  <c r="F110" i="1"/>
  <c r="I109" i="1"/>
  <c r="F109" i="1"/>
  <c r="I108" i="1"/>
  <c r="F108" i="1"/>
  <c r="I107" i="1"/>
  <c r="F107" i="1"/>
  <c r="I106" i="1"/>
  <c r="F106" i="1"/>
  <c r="F105" i="1"/>
  <c r="I104" i="1"/>
  <c r="F104" i="1"/>
  <c r="I103" i="1"/>
  <c r="F103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F94" i="1"/>
  <c r="I93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AH66" i="1" l="1"/>
  <c r="AH77" i="1"/>
  <c r="AB77" i="1" s="1"/>
  <c r="I92" i="1"/>
  <c r="AG84" i="1"/>
  <c r="AI84" i="1" s="1"/>
  <c r="AJ84" i="1" s="1"/>
  <c r="AG64" i="1"/>
  <c r="AI64" i="1" s="1"/>
  <c r="AJ64" i="1" s="1"/>
  <c r="AI78" i="1"/>
  <c r="AJ78" i="1" s="1"/>
  <c r="AI66" i="1"/>
  <c r="AJ66" i="1" s="1"/>
  <c r="AI82" i="1"/>
  <c r="AJ82" i="1" s="1"/>
  <c r="AI92" i="1"/>
  <c r="AJ92" i="1" s="1"/>
  <c r="AB92" i="1"/>
  <c r="AI91" i="1"/>
  <c r="AJ91" i="1" s="1"/>
  <c r="AB91" i="1"/>
  <c r="AI90" i="1"/>
  <c r="AJ90" i="1" s="1"/>
  <c r="AB90" i="1"/>
  <c r="AI89" i="1"/>
  <c r="AJ89" i="1" s="1"/>
  <c r="AB89" i="1"/>
  <c r="AI88" i="1"/>
  <c r="AJ88" i="1" s="1"/>
  <c r="AB88" i="1"/>
  <c r="AI87" i="1"/>
  <c r="AJ87" i="1" s="1"/>
  <c r="AB87" i="1"/>
  <c r="AI86" i="1"/>
  <c r="AJ86" i="1" s="1"/>
  <c r="AB86" i="1"/>
  <c r="AI85" i="1"/>
  <c r="AJ85" i="1" s="1"/>
  <c r="AB85" i="1"/>
  <c r="AI83" i="1"/>
  <c r="AJ83" i="1" s="1"/>
  <c r="AB83" i="1"/>
  <c r="AB82" i="1"/>
  <c r="AI81" i="1"/>
  <c r="AJ81" i="1" s="1"/>
  <c r="AB81" i="1"/>
  <c r="AI80" i="1"/>
  <c r="AJ80" i="1" s="1"/>
  <c r="AB80" i="1"/>
  <c r="I80" i="1"/>
  <c r="AI79" i="1"/>
  <c r="AJ79" i="1" s="1"/>
  <c r="AB79" i="1"/>
  <c r="AB78" i="1"/>
  <c r="AI77" i="1"/>
  <c r="AJ77" i="1" s="1"/>
  <c r="AI76" i="1"/>
  <c r="AJ76" i="1" s="1"/>
  <c r="AB76" i="1"/>
  <c r="AI75" i="1"/>
  <c r="AJ75" i="1" s="1"/>
  <c r="AB75" i="1"/>
  <c r="AI74" i="1"/>
  <c r="AJ74" i="1" s="1"/>
  <c r="AB74" i="1"/>
  <c r="AI73" i="1"/>
  <c r="AJ73" i="1" s="1"/>
  <c r="AB73" i="1"/>
  <c r="AI72" i="1"/>
  <c r="AJ72" i="1" s="1"/>
  <c r="AB72" i="1"/>
  <c r="AI71" i="1"/>
  <c r="AJ71" i="1" s="1"/>
  <c r="AB71" i="1"/>
  <c r="AI70" i="1"/>
  <c r="AJ70" i="1" s="1"/>
  <c r="AB70" i="1"/>
  <c r="AI69" i="1"/>
  <c r="AJ69" i="1" s="1"/>
  <c r="AB69" i="1"/>
  <c r="AI68" i="1"/>
  <c r="AJ68" i="1" s="1"/>
  <c r="AB68" i="1"/>
  <c r="AI67" i="1"/>
  <c r="AJ67" i="1" s="1"/>
  <c r="AB67" i="1"/>
  <c r="AB66" i="1"/>
  <c r="AI65" i="1"/>
  <c r="AJ65" i="1" s="1"/>
  <c r="AB65" i="1"/>
  <c r="AI63" i="1"/>
  <c r="AJ63" i="1" s="1"/>
  <c r="AB63" i="1"/>
  <c r="I88" i="1"/>
  <c r="I84" i="1"/>
  <c r="I81" i="1"/>
  <c r="F32" i="1"/>
  <c r="F31" i="1"/>
  <c r="F34" i="1"/>
  <c r="F33" i="1"/>
  <c r="F35" i="1"/>
  <c r="F37" i="1"/>
  <c r="AF37" i="1"/>
  <c r="F36" i="1"/>
  <c r="F38" i="1"/>
  <c r="F40" i="1"/>
  <c r="F39" i="1"/>
  <c r="F41" i="1"/>
  <c r="F43" i="1"/>
  <c r="F42" i="1"/>
  <c r="F44" i="1"/>
  <c r="F45" i="1"/>
  <c r="F46" i="1"/>
  <c r="F47" i="1"/>
  <c r="AC49" i="1"/>
  <c r="AF49" i="1" s="1"/>
  <c r="F48" i="1"/>
  <c r="AF48" i="1"/>
  <c r="AC51" i="1"/>
  <c r="AD51" i="1" s="1"/>
  <c r="AE51" i="1" s="1"/>
  <c r="AC50" i="1"/>
  <c r="AF50" i="1" s="1"/>
  <c r="AC53" i="1"/>
  <c r="AC52" i="1"/>
  <c r="AF52" i="1" s="1"/>
  <c r="AC54" i="1"/>
  <c r="AF54" i="1" s="1"/>
  <c r="AC56" i="1"/>
  <c r="AD56" i="1" s="1"/>
  <c r="AC55" i="1"/>
  <c r="AF55" i="1" s="1"/>
  <c r="AC57" i="1"/>
  <c r="AD57" i="1" s="1"/>
  <c r="AE57" i="1" s="1"/>
  <c r="AC58" i="1"/>
  <c r="AD58" i="1" s="1"/>
  <c r="AE58" i="1" s="1"/>
  <c r="AC59" i="1"/>
  <c r="AF59" i="1" s="1"/>
  <c r="AC60" i="1"/>
  <c r="AD60" i="1" s="1"/>
  <c r="AE60" i="1" s="1"/>
  <c r="AC61" i="1"/>
  <c r="AF61" i="1" s="1"/>
  <c r="AC62" i="1"/>
  <c r="AD62" i="1" s="1"/>
  <c r="AB64" i="1" l="1"/>
  <c r="AB84" i="1"/>
  <c r="I90" i="1"/>
  <c r="I85" i="1"/>
  <c r="I91" i="1"/>
  <c r="I87" i="1"/>
  <c r="I83" i="1"/>
  <c r="I82" i="1"/>
  <c r="I79" i="1"/>
  <c r="I78" i="1"/>
  <c r="I77" i="1"/>
  <c r="I89" i="1"/>
  <c r="I86" i="1"/>
  <c r="AF40" i="1"/>
  <c r="AF43" i="1"/>
  <c r="AD59" i="1"/>
  <c r="AE59" i="1" s="1"/>
  <c r="AG59" i="1" s="1"/>
  <c r="U41" i="1"/>
  <c r="U33" i="1"/>
  <c r="AF41" i="1"/>
  <c r="U42" i="1"/>
  <c r="U36" i="1"/>
  <c r="U39" i="1"/>
  <c r="U38" i="1"/>
  <c r="U31" i="1"/>
  <c r="AD54" i="1"/>
  <c r="AE54" i="1" s="1"/>
  <c r="AH54" i="1" s="1"/>
  <c r="AG47" i="1"/>
  <c r="AF46" i="1"/>
  <c r="U45" i="1"/>
  <c r="AG37" i="1"/>
  <c r="AF34" i="1"/>
  <c r="AF45" i="1"/>
  <c r="AD61" i="1"/>
  <c r="AE61" i="1" s="1"/>
  <c r="AF47" i="1"/>
  <c r="U47" i="1"/>
  <c r="AF38" i="1"/>
  <c r="AG60" i="1"/>
  <c r="AH60" i="1"/>
  <c r="AD50" i="1"/>
  <c r="AE50" i="1" s="1"/>
  <c r="U48" i="1"/>
  <c r="AD49" i="1"/>
  <c r="AE49" i="1" s="1"/>
  <c r="AH49" i="1" s="1"/>
  <c r="AF44" i="1"/>
  <c r="AF35" i="1"/>
  <c r="AF32" i="1"/>
  <c r="AF60" i="1"/>
  <c r="AF57" i="1"/>
  <c r="AF51" i="1"/>
  <c r="U46" i="1"/>
  <c r="U43" i="1"/>
  <c r="U40" i="1"/>
  <c r="U37" i="1"/>
  <c r="U34" i="1"/>
  <c r="AE56" i="1"/>
  <c r="AH56" i="1" s="1"/>
  <c r="AF58" i="1"/>
  <c r="AD53" i="1"/>
  <c r="AE53" i="1" s="1"/>
  <c r="AH53" i="1" s="1"/>
  <c r="AF31" i="1"/>
  <c r="AG58" i="1"/>
  <c r="AH58" i="1"/>
  <c r="V48" i="1"/>
  <c r="W48" i="1"/>
  <c r="AE62" i="1"/>
  <c r="AG57" i="1"/>
  <c r="AH57" i="1"/>
  <c r="AG51" i="1"/>
  <c r="AH51" i="1"/>
  <c r="AF62" i="1"/>
  <c r="AF56" i="1"/>
  <c r="AF53" i="1"/>
  <c r="AG45" i="1"/>
  <c r="AH45" i="1"/>
  <c r="AG41" i="1"/>
  <c r="AH41" i="1"/>
  <c r="AG38" i="1"/>
  <c r="AH38" i="1"/>
  <c r="AG31" i="1"/>
  <c r="AH31" i="1"/>
  <c r="AD55" i="1"/>
  <c r="AE55" i="1" s="1"/>
  <c r="AD52" i="1"/>
  <c r="AE52" i="1" s="1"/>
  <c r="AH46" i="1"/>
  <c r="AG46" i="1"/>
  <c r="V46" i="1"/>
  <c r="W46" i="1"/>
  <c r="AH43" i="1"/>
  <c r="AG43" i="1"/>
  <c r="V43" i="1"/>
  <c r="W43" i="1"/>
  <c r="AH40" i="1"/>
  <c r="AG40" i="1"/>
  <c r="V40" i="1"/>
  <c r="W40" i="1"/>
  <c r="V37" i="1"/>
  <c r="W37" i="1"/>
  <c r="AH34" i="1"/>
  <c r="AG34" i="1"/>
  <c r="V34" i="1"/>
  <c r="W34" i="1"/>
  <c r="W42" i="1"/>
  <c r="V42" i="1"/>
  <c r="W39" i="1"/>
  <c r="V39" i="1"/>
  <c r="W36" i="1"/>
  <c r="V36" i="1"/>
  <c r="W33" i="1"/>
  <c r="V33" i="1"/>
  <c r="U44" i="1"/>
  <c r="AF42" i="1"/>
  <c r="AF39" i="1"/>
  <c r="AF36" i="1"/>
  <c r="U35" i="1"/>
  <c r="AF33" i="1"/>
  <c r="U32" i="1"/>
  <c r="U22" i="1"/>
  <c r="U25" i="1"/>
  <c r="U24" i="1"/>
  <c r="U26" i="1"/>
  <c r="U28" i="1"/>
  <c r="U27" i="1"/>
  <c r="U29" i="1"/>
  <c r="F9" i="1"/>
  <c r="F8" i="1"/>
  <c r="F11" i="1"/>
  <c r="F10" i="1"/>
  <c r="F13" i="1"/>
  <c r="F12" i="1"/>
  <c r="F14" i="1"/>
  <c r="F16" i="1"/>
  <c r="F15" i="1"/>
  <c r="F17" i="1"/>
  <c r="F19" i="1"/>
  <c r="F18" i="1"/>
  <c r="F21" i="1"/>
  <c r="F20" i="1"/>
  <c r="F23" i="1"/>
  <c r="F22" i="1"/>
  <c r="F25" i="1"/>
  <c r="F24" i="1"/>
  <c r="F26" i="1"/>
  <c r="F28" i="1"/>
  <c r="F27" i="1"/>
  <c r="F30" i="1"/>
  <c r="F29" i="1"/>
  <c r="AB40" i="1" l="1"/>
  <c r="AB34" i="1"/>
  <c r="AB31" i="1"/>
  <c r="AB38" i="1"/>
  <c r="AB45" i="1"/>
  <c r="AB46" i="1"/>
  <c r="AB41" i="1"/>
  <c r="AB43" i="1"/>
  <c r="Q43" i="1"/>
  <c r="Q42" i="1"/>
  <c r="Q34" i="1"/>
  <c r="Q46" i="1"/>
  <c r="Q48" i="1"/>
  <c r="Q39" i="1"/>
  <c r="Q37" i="1"/>
  <c r="Q40" i="1"/>
  <c r="Q36" i="1"/>
  <c r="Q33" i="1"/>
  <c r="AB60" i="1"/>
  <c r="AH37" i="1"/>
  <c r="AB37" i="1" s="1"/>
  <c r="AH59" i="1"/>
  <c r="AI59" i="1" s="1"/>
  <c r="AJ59" i="1" s="1"/>
  <c r="AG56" i="1"/>
  <c r="AI56" i="1" s="1"/>
  <c r="AJ56" i="1" s="1"/>
  <c r="AI57" i="1"/>
  <c r="AJ57" i="1" s="1"/>
  <c r="AB57" i="1"/>
  <c r="AB51" i="1"/>
  <c r="AH47" i="1"/>
  <c r="AB47" i="1" s="1"/>
  <c r="AI60" i="1"/>
  <c r="AJ60" i="1" s="1"/>
  <c r="AB58" i="1"/>
  <c r="U23" i="1"/>
  <c r="X48" i="1"/>
  <c r="Y48" i="1" s="1"/>
  <c r="I48" i="1" s="1"/>
  <c r="U30" i="1"/>
  <c r="AI58" i="1"/>
  <c r="AJ58" i="1" s="1"/>
  <c r="X43" i="1"/>
  <c r="Y43" i="1" s="1"/>
  <c r="I43" i="1" s="1"/>
  <c r="AG54" i="1"/>
  <c r="AH50" i="1"/>
  <c r="AG50" i="1"/>
  <c r="V25" i="1"/>
  <c r="AG49" i="1"/>
  <c r="AG53" i="1"/>
  <c r="AI53" i="1" s="1"/>
  <c r="AJ53" i="1" s="1"/>
  <c r="X33" i="1"/>
  <c r="Y33" i="1" s="1"/>
  <c r="I33" i="1" s="1"/>
  <c r="X39" i="1"/>
  <c r="Y39" i="1" s="1"/>
  <c r="I39" i="1" s="1"/>
  <c r="AI34" i="1"/>
  <c r="AJ34" i="1" s="1"/>
  <c r="J34" i="1" s="1"/>
  <c r="AI40" i="1"/>
  <c r="AJ40" i="1" s="1"/>
  <c r="J40" i="1" s="1"/>
  <c r="AI43" i="1"/>
  <c r="AJ43" i="1" s="1"/>
  <c r="J43" i="1" s="1"/>
  <c r="AI46" i="1"/>
  <c r="AJ46" i="1" s="1"/>
  <c r="J46" i="1" s="1"/>
  <c r="V30" i="1"/>
  <c r="V23" i="1"/>
  <c r="X36" i="1"/>
  <c r="Y36" i="1" s="1"/>
  <c r="I36" i="1" s="1"/>
  <c r="X42" i="1"/>
  <c r="Y42" i="1" s="1"/>
  <c r="I42" i="1" s="1"/>
  <c r="AI51" i="1"/>
  <c r="AJ51" i="1" s="1"/>
  <c r="AG52" i="1"/>
  <c r="AH52" i="1"/>
  <c r="AG35" i="1"/>
  <c r="AH35" i="1"/>
  <c r="AG44" i="1"/>
  <c r="AH44" i="1"/>
  <c r="V31" i="1"/>
  <c r="W31" i="1"/>
  <c r="V38" i="1"/>
  <c r="W38" i="1"/>
  <c r="AI31" i="1"/>
  <c r="AJ31" i="1" s="1"/>
  <c r="J31" i="1" s="1"/>
  <c r="V32" i="1"/>
  <c r="W32" i="1"/>
  <c r="AI41" i="1"/>
  <c r="AJ41" i="1" s="1"/>
  <c r="J41" i="1" s="1"/>
  <c r="AH62" i="1"/>
  <c r="AG62" i="1"/>
  <c r="AG33" i="1"/>
  <c r="AH33" i="1"/>
  <c r="AG39" i="1"/>
  <c r="AB39" i="1" s="1"/>
  <c r="AH39" i="1"/>
  <c r="V47" i="1"/>
  <c r="W47" i="1"/>
  <c r="X40" i="1"/>
  <c r="Y40" i="1" s="1"/>
  <c r="I40" i="1" s="1"/>
  <c r="AI38" i="1"/>
  <c r="AJ38" i="1" s="1"/>
  <c r="J38" i="1" s="1"/>
  <c r="AG55" i="1"/>
  <c r="AH55" i="1"/>
  <c r="AG61" i="1"/>
  <c r="AH61" i="1"/>
  <c r="AG32" i="1"/>
  <c r="AH32" i="1"/>
  <c r="AG42" i="1"/>
  <c r="AB42" i="1" s="1"/>
  <c r="AH42" i="1"/>
  <c r="V45" i="1"/>
  <c r="W45" i="1"/>
  <c r="X34" i="1"/>
  <c r="Y34" i="1" s="1"/>
  <c r="I34" i="1" s="1"/>
  <c r="X46" i="1"/>
  <c r="Y46" i="1" s="1"/>
  <c r="I46" i="1" s="1"/>
  <c r="AI45" i="1"/>
  <c r="AJ45" i="1" s="1"/>
  <c r="J45" i="1" s="1"/>
  <c r="V35" i="1"/>
  <c r="W35" i="1"/>
  <c r="AH48" i="1"/>
  <c r="AG48" i="1"/>
  <c r="AG36" i="1"/>
  <c r="AH36" i="1"/>
  <c r="V41" i="1"/>
  <c r="W41" i="1"/>
  <c r="V44" i="1"/>
  <c r="W44" i="1"/>
  <c r="X37" i="1"/>
  <c r="Y37" i="1" s="1"/>
  <c r="I37" i="1" s="1"/>
  <c r="V27" i="1"/>
  <c r="W26" i="1"/>
  <c r="V22" i="1"/>
  <c r="AH30" i="1"/>
  <c r="AG23" i="1"/>
  <c r="AH27" i="1"/>
  <c r="AG24" i="1"/>
  <c r="AG28" i="1"/>
  <c r="AH25" i="1"/>
  <c r="AG26" i="1"/>
  <c r="AH22" i="1"/>
  <c r="AF29" i="1"/>
  <c r="AF30" i="1"/>
  <c r="AF27" i="1"/>
  <c r="AF28" i="1"/>
  <c r="AF26" i="1"/>
  <c r="AF24" i="1"/>
  <c r="AF25" i="1"/>
  <c r="AF22" i="1"/>
  <c r="AF23" i="1"/>
  <c r="U9" i="1"/>
  <c r="AB44" i="1" l="1"/>
  <c r="AB35" i="1"/>
  <c r="AB32" i="1"/>
  <c r="AB33" i="1"/>
  <c r="AB36" i="1"/>
  <c r="AB48" i="1"/>
  <c r="Q47" i="1"/>
  <c r="Q31" i="1"/>
  <c r="Q35" i="1"/>
  <c r="Q38" i="1"/>
  <c r="Q45" i="1"/>
  <c r="Q32" i="1"/>
  <c r="Q44" i="1"/>
  <c r="Q41" i="1"/>
  <c r="AB62" i="1"/>
  <c r="AI37" i="1"/>
  <c r="AJ37" i="1" s="1"/>
  <c r="J37" i="1" s="1"/>
  <c r="AB61" i="1"/>
  <c r="W25" i="1"/>
  <c r="Q25" i="1" s="1"/>
  <c r="AB56" i="1"/>
  <c r="AB59" i="1"/>
  <c r="AH24" i="1"/>
  <c r="AB24" i="1" s="1"/>
  <c r="AI47" i="1"/>
  <c r="AJ47" i="1" s="1"/>
  <c r="J47" i="1" s="1"/>
  <c r="AB50" i="1"/>
  <c r="AB52" i="1"/>
  <c r="AB53" i="1"/>
  <c r="AI49" i="1"/>
  <c r="AJ49" i="1" s="1"/>
  <c r="W30" i="1"/>
  <c r="Q30" i="1" s="1"/>
  <c r="AH28" i="1"/>
  <c r="AB28" i="1" s="1"/>
  <c r="X32" i="1"/>
  <c r="Y32" i="1" s="1"/>
  <c r="I32" i="1" s="1"/>
  <c r="W23" i="1"/>
  <c r="Q23" i="1" s="1"/>
  <c r="W27" i="1"/>
  <c r="Q27" i="1" s="1"/>
  <c r="AI62" i="1"/>
  <c r="AJ62" i="1" s="1"/>
  <c r="AB55" i="1"/>
  <c r="AI54" i="1"/>
  <c r="AJ54" i="1" s="1"/>
  <c r="AB54" i="1"/>
  <c r="AH23" i="1"/>
  <c r="AB23" i="1" s="1"/>
  <c r="W28" i="1"/>
  <c r="V28" i="1"/>
  <c r="AG22" i="1"/>
  <c r="AB22" i="1" s="1"/>
  <c r="AI35" i="1"/>
  <c r="AJ35" i="1" s="1"/>
  <c r="J35" i="1" s="1"/>
  <c r="U21" i="1"/>
  <c r="AG25" i="1"/>
  <c r="AI25" i="1" s="1"/>
  <c r="AJ25" i="1" s="1"/>
  <c r="J25" i="1" s="1"/>
  <c r="AG30" i="1"/>
  <c r="AB30" i="1" s="1"/>
  <c r="X44" i="1"/>
  <c r="Y44" i="1" s="1"/>
  <c r="I44" i="1" s="1"/>
  <c r="AH26" i="1"/>
  <c r="AB26" i="1" s="1"/>
  <c r="W22" i="1"/>
  <c r="Q22" i="1" s="1"/>
  <c r="AI36" i="1"/>
  <c r="AJ36" i="1" s="1"/>
  <c r="J36" i="1" s="1"/>
  <c r="AI50" i="1"/>
  <c r="AJ50" i="1" s="1"/>
  <c r="AI48" i="1"/>
  <c r="AJ48" i="1" s="1"/>
  <c r="J48" i="1" s="1"/>
  <c r="AI42" i="1"/>
  <c r="AJ42" i="1" s="1"/>
  <c r="J42" i="1" s="1"/>
  <c r="AI33" i="1"/>
  <c r="AJ33" i="1" s="1"/>
  <c r="J33" i="1" s="1"/>
  <c r="W29" i="1"/>
  <c r="V29" i="1"/>
  <c r="V26" i="1"/>
  <c r="Q26" i="1" s="1"/>
  <c r="X35" i="1"/>
  <c r="Y35" i="1" s="1"/>
  <c r="I35" i="1" s="1"/>
  <c r="AI39" i="1"/>
  <c r="AJ39" i="1" s="1"/>
  <c r="J39" i="1" s="1"/>
  <c r="X41" i="1"/>
  <c r="Y41" i="1" s="1"/>
  <c r="I41" i="1" s="1"/>
  <c r="AI55" i="1"/>
  <c r="AJ55" i="1" s="1"/>
  <c r="AI44" i="1"/>
  <c r="AJ44" i="1" s="1"/>
  <c r="J44" i="1" s="1"/>
  <c r="AI52" i="1"/>
  <c r="AJ52" i="1" s="1"/>
  <c r="AI32" i="1"/>
  <c r="AJ32" i="1" s="1"/>
  <c r="J32" i="1" s="1"/>
  <c r="AI61" i="1"/>
  <c r="AJ61" i="1" s="1"/>
  <c r="X47" i="1"/>
  <c r="Y47" i="1" s="1"/>
  <c r="I47" i="1" s="1"/>
  <c r="X31" i="1"/>
  <c r="Y31" i="1" s="1"/>
  <c r="I31" i="1" s="1"/>
  <c r="X45" i="1"/>
  <c r="Y45" i="1" s="1"/>
  <c r="I45" i="1" s="1"/>
  <c r="X38" i="1"/>
  <c r="Y38" i="1" s="1"/>
  <c r="I38" i="1" s="1"/>
  <c r="W24" i="1"/>
  <c r="V24" i="1"/>
  <c r="W21" i="1"/>
  <c r="U18" i="1"/>
  <c r="U15" i="1"/>
  <c r="U12" i="1"/>
  <c r="U11" i="1"/>
  <c r="AF9" i="1"/>
  <c r="AG27" i="1"/>
  <c r="AI27" i="1" s="1"/>
  <c r="AJ27" i="1" s="1"/>
  <c r="J27" i="1" s="1"/>
  <c r="W18" i="1"/>
  <c r="W15" i="1"/>
  <c r="V14" i="1"/>
  <c r="V12" i="1"/>
  <c r="W11" i="1"/>
  <c r="AF11" i="1"/>
  <c r="AF12" i="1"/>
  <c r="AH29" i="1"/>
  <c r="AG29" i="1"/>
  <c r="AF15" i="1"/>
  <c r="AF18" i="1"/>
  <c r="AF21" i="1"/>
  <c r="U7" i="1"/>
  <c r="AF7" i="1"/>
  <c r="AF8" i="1"/>
  <c r="AF10" i="1"/>
  <c r="AF13" i="1"/>
  <c r="AF14" i="1"/>
  <c r="AF16" i="1"/>
  <c r="AF17" i="1"/>
  <c r="AF19" i="1"/>
  <c r="AF20" i="1"/>
  <c r="U20" i="1"/>
  <c r="U19" i="1"/>
  <c r="U17" i="1"/>
  <c r="U16" i="1"/>
  <c r="U14" i="1"/>
  <c r="U13" i="1"/>
  <c r="U10" i="1"/>
  <c r="U8" i="1"/>
  <c r="AB29" i="1" l="1"/>
  <c r="AB27" i="1"/>
  <c r="AB25" i="1"/>
  <c r="Q29" i="1"/>
  <c r="Q28" i="1"/>
  <c r="V8" i="1"/>
  <c r="W8" i="1"/>
  <c r="Q24" i="1"/>
  <c r="X28" i="1"/>
  <c r="Y28" i="1" s="1"/>
  <c r="I28" i="1" s="1"/>
  <c r="X25" i="1"/>
  <c r="Y25" i="1" s="1"/>
  <c r="I25" i="1" s="1"/>
  <c r="X23" i="1"/>
  <c r="Y23" i="1" s="1"/>
  <c r="I23" i="1" s="1"/>
  <c r="AI24" i="1"/>
  <c r="AJ24" i="1" s="1"/>
  <c r="J24" i="1" s="1"/>
  <c r="X30" i="1"/>
  <c r="Y30" i="1" s="1"/>
  <c r="I30" i="1" s="1"/>
  <c r="W12" i="1"/>
  <c r="Q12" i="1" s="1"/>
  <c r="AI22" i="1"/>
  <c r="AJ22" i="1" s="1"/>
  <c r="J22" i="1" s="1"/>
  <c r="X26" i="1"/>
  <c r="Y26" i="1" s="1"/>
  <c r="I26" i="1" s="1"/>
  <c r="X27" i="1"/>
  <c r="Y27" i="1" s="1"/>
  <c r="I27" i="1" s="1"/>
  <c r="AI26" i="1"/>
  <c r="AJ26" i="1" s="1"/>
  <c r="J26" i="1" s="1"/>
  <c r="AI28" i="1"/>
  <c r="AJ28" i="1" s="1"/>
  <c r="J28" i="1" s="1"/>
  <c r="X29" i="1"/>
  <c r="Y29" i="1" s="1"/>
  <c r="I29" i="1" s="1"/>
  <c r="AI30" i="1"/>
  <c r="AJ30" i="1" s="1"/>
  <c r="J30" i="1" s="1"/>
  <c r="V15" i="1"/>
  <c r="Q15" i="1" s="1"/>
  <c r="V20" i="1"/>
  <c r="W20" i="1"/>
  <c r="Q20" i="1" s="1"/>
  <c r="W19" i="1"/>
  <c r="V19" i="1"/>
  <c r="Q19" i="1" s="1"/>
  <c r="V16" i="1"/>
  <c r="W16" i="1"/>
  <c r="Q16" i="1" s="1"/>
  <c r="X22" i="1"/>
  <c r="Y22" i="1" s="1"/>
  <c r="I22" i="1" s="1"/>
  <c r="AI23" i="1"/>
  <c r="AJ23" i="1" s="1"/>
  <c r="J23" i="1" s="1"/>
  <c r="X24" i="1"/>
  <c r="Y24" i="1" s="1"/>
  <c r="I24" i="1" s="1"/>
  <c r="V21" i="1"/>
  <c r="X21" i="1" s="1"/>
  <c r="Y21" i="1" s="1"/>
  <c r="I21" i="1" s="1"/>
  <c r="V10" i="1"/>
  <c r="W10" i="1"/>
  <c r="V7" i="1"/>
  <c r="Q7" i="1" s="1"/>
  <c r="V17" i="1"/>
  <c r="Q17" i="1" s="1"/>
  <c r="W17" i="1"/>
  <c r="V13" i="1"/>
  <c r="W13" i="1"/>
  <c r="W9" i="1"/>
  <c r="V9" i="1"/>
  <c r="V11" i="1"/>
  <c r="X11" i="1" s="1"/>
  <c r="Y11" i="1" s="1"/>
  <c r="I11" i="1" s="1"/>
  <c r="W14" i="1"/>
  <c r="X14" i="1" s="1"/>
  <c r="Y14" i="1" s="1"/>
  <c r="I14" i="1" s="1"/>
  <c r="V18" i="1"/>
  <c r="X18" i="1" s="1"/>
  <c r="Y18" i="1" s="1"/>
  <c r="I18" i="1" s="1"/>
  <c r="AI29" i="1"/>
  <c r="AJ29" i="1" s="1"/>
  <c r="J29" i="1" s="1"/>
  <c r="AG21" i="1"/>
  <c r="AB21" i="1" s="1"/>
  <c r="AH21" i="1"/>
  <c r="AG18" i="1"/>
  <c r="AB18" i="1" s="1"/>
  <c r="AH18" i="1"/>
  <c r="AG15" i="1"/>
  <c r="AB15" i="1" s="1"/>
  <c r="AH15" i="1"/>
  <c r="AH9" i="1"/>
  <c r="AG9" i="1"/>
  <c r="AG20" i="1"/>
  <c r="AB20" i="1" s="1"/>
  <c r="AH20" i="1"/>
  <c r="AG19" i="1"/>
  <c r="AB19" i="1" s="1"/>
  <c r="AH19" i="1"/>
  <c r="AG16" i="1"/>
  <c r="AB16" i="1" s="1"/>
  <c r="AH16" i="1"/>
  <c r="AG13" i="1"/>
  <c r="AB13" i="1" s="1"/>
  <c r="AH13" i="1"/>
  <c r="AG10" i="1"/>
  <c r="AB10" i="1" s="1"/>
  <c r="AH10" i="1"/>
  <c r="AG8" i="1"/>
  <c r="AB8" i="1" s="1"/>
  <c r="AH8" i="1"/>
  <c r="AH12" i="1"/>
  <c r="AG12" i="1"/>
  <c r="AH11" i="1"/>
  <c r="AG11" i="1"/>
  <c r="AG17" i="1"/>
  <c r="AH17" i="1"/>
  <c r="AG14" i="1"/>
  <c r="AB14" i="1" s="1"/>
  <c r="AH14" i="1"/>
  <c r="AG7" i="1"/>
  <c r="AH7" i="1"/>
  <c r="AB17" i="1" l="1"/>
  <c r="AB12" i="1"/>
  <c r="AB11" i="1"/>
  <c r="AB9" i="1"/>
  <c r="AB7" i="1"/>
  <c r="Q13" i="1"/>
  <c r="Q8" i="1"/>
  <c r="Q10" i="1"/>
  <c r="Q21" i="1"/>
  <c r="Q9" i="1"/>
  <c r="Q14" i="1"/>
  <c r="Q18" i="1"/>
  <c r="Q11" i="1"/>
  <c r="X12" i="1"/>
  <c r="Y12" i="1" s="1"/>
  <c r="I12" i="1" s="1"/>
  <c r="X8" i="1"/>
  <c r="Y8" i="1" s="1"/>
  <c r="I8" i="1" s="1"/>
  <c r="X10" i="1"/>
  <c r="Y10" i="1" s="1"/>
  <c r="I10" i="1" s="1"/>
  <c r="X19" i="1"/>
  <c r="Y19" i="1" s="1"/>
  <c r="I19" i="1" s="1"/>
  <c r="X20" i="1"/>
  <c r="Y20" i="1" s="1"/>
  <c r="I20" i="1" s="1"/>
  <c r="X15" i="1"/>
  <c r="Y15" i="1" s="1"/>
  <c r="I15" i="1" s="1"/>
  <c r="X9" i="1"/>
  <c r="Y9" i="1" s="1"/>
  <c r="I9" i="1" s="1"/>
  <c r="X16" i="1"/>
  <c r="Y16" i="1" s="1"/>
  <c r="I16" i="1" s="1"/>
  <c r="X17" i="1"/>
  <c r="Y17" i="1" s="1"/>
  <c r="I17" i="1" s="1"/>
  <c r="X13" i="1"/>
  <c r="Y13" i="1" s="1"/>
  <c r="I13" i="1" s="1"/>
  <c r="X7" i="1"/>
  <c r="Y7" i="1" s="1"/>
  <c r="I7" i="1" s="1"/>
  <c r="AI14" i="1"/>
  <c r="AJ14" i="1" s="1"/>
  <c r="J14" i="1" s="1"/>
  <c r="AI17" i="1"/>
  <c r="AJ17" i="1" s="1"/>
  <c r="J17" i="1" s="1"/>
  <c r="AI15" i="1"/>
  <c r="AJ15" i="1" s="1"/>
  <c r="J15" i="1" s="1"/>
  <c r="AI18" i="1"/>
  <c r="AJ18" i="1" s="1"/>
  <c r="J18" i="1" s="1"/>
  <c r="AI21" i="1"/>
  <c r="AJ21" i="1" s="1"/>
  <c r="J21" i="1" s="1"/>
  <c r="AI7" i="1"/>
  <c r="AJ7" i="1" s="1"/>
  <c r="J7" i="1" s="1"/>
  <c r="AI8" i="1"/>
  <c r="AJ8" i="1" s="1"/>
  <c r="J8" i="1" s="1"/>
  <c r="AI10" i="1"/>
  <c r="AJ10" i="1" s="1"/>
  <c r="J10" i="1" s="1"/>
  <c r="AI13" i="1"/>
  <c r="AJ13" i="1" s="1"/>
  <c r="J13" i="1" s="1"/>
  <c r="AI16" i="1"/>
  <c r="AJ16" i="1" s="1"/>
  <c r="J16" i="1" s="1"/>
  <c r="AI19" i="1"/>
  <c r="AJ19" i="1" s="1"/>
  <c r="J19" i="1" s="1"/>
  <c r="AI20" i="1"/>
  <c r="AJ20" i="1" s="1"/>
  <c r="J20" i="1" s="1"/>
  <c r="AI11" i="1"/>
  <c r="AJ11" i="1" s="1"/>
  <c r="J11" i="1" s="1"/>
  <c r="AI12" i="1"/>
  <c r="AJ12" i="1" s="1"/>
  <c r="J12" i="1" s="1"/>
  <c r="AI9" i="1"/>
  <c r="AJ9" i="1" s="1"/>
  <c r="J9" i="1" s="1"/>
</calcChain>
</file>

<file path=xl/sharedStrings.xml><?xml version="1.0" encoding="utf-8"?>
<sst xmlns="http://schemas.openxmlformats.org/spreadsheetml/2006/main" count="390" uniqueCount="105">
  <si>
    <t>測定日</t>
    <rPh sb="0" eb="2">
      <t>ソクテイ</t>
    </rPh>
    <rPh sb="2" eb="3">
      <t>ビ</t>
    </rPh>
    <phoneticPr fontId="1"/>
  </si>
  <si>
    <t>μSv/h</t>
    <phoneticPr fontId="1"/>
  </si>
  <si>
    <t>備　　考</t>
    <rPh sb="0" eb="1">
      <t>ビ</t>
    </rPh>
    <rPh sb="3" eb="4">
      <t>コウ</t>
    </rPh>
    <phoneticPr fontId="1"/>
  </si>
  <si>
    <t>位置</t>
    <rPh sb="0" eb="2">
      <t>イチ</t>
    </rPh>
    <phoneticPr fontId="1"/>
  </si>
  <si>
    <t>V(確認)</t>
    <rPh sb="2" eb="4">
      <t>カクニン</t>
    </rPh>
    <phoneticPr fontId="5"/>
  </si>
  <si>
    <t>度</t>
    <rPh sb="0" eb="1">
      <t>ド</t>
    </rPh>
    <phoneticPr fontId="5"/>
  </si>
  <si>
    <t>分</t>
    <rPh sb="0" eb="1">
      <t>フン</t>
    </rPh>
    <phoneticPr fontId="5"/>
  </si>
  <si>
    <t>秒</t>
    <rPh sb="0" eb="1">
      <t>ビョウ</t>
    </rPh>
    <phoneticPr fontId="5"/>
  </si>
  <si>
    <t>調整度</t>
    <rPh sb="0" eb="2">
      <t>チョウセイ</t>
    </rPh>
    <rPh sb="2" eb="3">
      <t>ド</t>
    </rPh>
    <phoneticPr fontId="5"/>
  </si>
  <si>
    <t>調整分</t>
    <rPh sb="0" eb="2">
      <t>チョウセイ</t>
    </rPh>
    <rPh sb="2" eb="3">
      <t>フン</t>
    </rPh>
    <phoneticPr fontId="5"/>
  </si>
  <si>
    <t>調整秒</t>
    <rPh sb="0" eb="2">
      <t>チョウセイ</t>
    </rPh>
    <rPh sb="2" eb="3">
      <t>ビョウ</t>
    </rPh>
    <phoneticPr fontId="5"/>
  </si>
  <si>
    <t>角度変換</t>
    <rPh sb="0" eb="2">
      <t>カクド</t>
    </rPh>
    <rPh sb="2" eb="4">
      <t>ヘンカン</t>
    </rPh>
    <phoneticPr fontId="7"/>
  </si>
  <si>
    <t>rad</t>
    <phoneticPr fontId="7"/>
  </si>
  <si>
    <t>緯度</t>
    <rPh sb="0" eb="2">
      <t>イド</t>
    </rPh>
    <phoneticPr fontId="1"/>
  </si>
  <si>
    <t>経度</t>
    <rPh sb="0" eb="2">
      <t>ケイド</t>
    </rPh>
    <phoneticPr fontId="1"/>
  </si>
  <si>
    <t>緯度
(度.分秒)</t>
    <rPh sb="0" eb="2">
      <t>イド</t>
    </rPh>
    <rPh sb="4" eb="5">
      <t>ド</t>
    </rPh>
    <rPh sb="6" eb="7">
      <t>フン</t>
    </rPh>
    <rPh sb="7" eb="8">
      <t>ビョウ</t>
    </rPh>
    <phoneticPr fontId="5"/>
  </si>
  <si>
    <t>入力欄</t>
    <rPh sb="0" eb="2">
      <t>ニュウリョク</t>
    </rPh>
    <rPh sb="2" eb="3">
      <t>ラン</t>
    </rPh>
    <phoneticPr fontId="1"/>
  </si>
  <si>
    <t>経度
(度.分秒)</t>
    <rPh sb="0" eb="2">
      <t>ケイド</t>
    </rPh>
    <rPh sb="4" eb="5">
      <t>ド</t>
    </rPh>
    <rPh sb="6" eb="7">
      <t>フン</t>
    </rPh>
    <rPh sb="7" eb="8">
      <t>ビョウ</t>
    </rPh>
    <phoneticPr fontId="5"/>
  </si>
  <si>
    <t>緯度計算用</t>
    <rPh sb="0" eb="2">
      <t>イド</t>
    </rPh>
    <rPh sb="2" eb="5">
      <t>ケイサンヨウ</t>
    </rPh>
    <phoneticPr fontId="5"/>
  </si>
  <si>
    <t>経度計算用</t>
    <rPh sb="0" eb="2">
      <t>ケイド</t>
    </rPh>
    <rPh sb="2" eb="5">
      <t>ケイサンヨウ</t>
    </rPh>
    <phoneticPr fontId="5"/>
  </si>
  <si>
    <t>平均</t>
    <rPh sb="0" eb="2">
      <t>ヘイキン</t>
    </rPh>
    <phoneticPr fontId="1"/>
  </si>
  <si>
    <t>(1)</t>
    <phoneticPr fontId="1"/>
  </si>
  <si>
    <t>(2)</t>
    <phoneticPr fontId="1"/>
  </si>
  <si>
    <t>(3)</t>
    <phoneticPr fontId="1"/>
  </si>
  <si>
    <t>測定者</t>
    <rPh sb="0" eb="2">
      <t>ソクテイ</t>
    </rPh>
    <rPh sb="2" eb="3">
      <t>シャ</t>
    </rPh>
    <phoneticPr fontId="1"/>
  </si>
  <si>
    <t>測定高</t>
    <rPh sb="0" eb="2">
      <t>ソクテイ</t>
    </rPh>
    <rPh sb="2" eb="3">
      <t>タカ</t>
    </rPh>
    <phoneticPr fontId="1"/>
  </si>
  <si>
    <t>1m</t>
    <phoneticPr fontId="1"/>
  </si>
  <si>
    <t>測定場所</t>
    <rPh sb="0" eb="2">
      <t>ソクテイ</t>
    </rPh>
    <rPh sb="2" eb="4">
      <t>バショ</t>
    </rPh>
    <phoneticPr fontId="1"/>
  </si>
  <si>
    <t>測定機器</t>
    <rPh sb="0" eb="2">
      <t>ソクテイ</t>
    </rPh>
    <rPh sb="2" eb="4">
      <t>キキ</t>
    </rPh>
    <phoneticPr fontId="1"/>
  </si>
  <si>
    <t>黄色セルに入力する</t>
    <rPh sb="0" eb="2">
      <t>キイロ</t>
    </rPh>
    <rPh sb="5" eb="7">
      <t>ニュウリョク</t>
    </rPh>
    <phoneticPr fontId="1"/>
  </si>
  <si>
    <t>1m</t>
  </si>
  <si>
    <t>測定点
(No.)</t>
    <rPh sb="0" eb="2">
      <t>ソクテイ</t>
    </rPh>
    <rPh sb="2" eb="3">
      <t>テン</t>
    </rPh>
    <phoneticPr fontId="1"/>
  </si>
  <si>
    <t>空間放射線量率測定表</t>
  </si>
  <si>
    <t>PA-1100 (HORIBA)</t>
    <phoneticPr fontId="1"/>
  </si>
  <si>
    <t>佐藤孝仁</t>
    <rPh sb="0" eb="2">
      <t>サトウ</t>
    </rPh>
    <rPh sb="2" eb="4">
      <t>タカヒト</t>
    </rPh>
    <phoneticPr fontId="1"/>
  </si>
  <si>
    <t>1.27</t>
    <phoneticPr fontId="1"/>
  </si>
  <si>
    <t>1.46</t>
    <phoneticPr fontId="1"/>
  </si>
  <si>
    <t>1.38</t>
    <phoneticPr fontId="1"/>
  </si>
  <si>
    <t>1.15</t>
    <phoneticPr fontId="1"/>
  </si>
  <si>
    <t>1.06</t>
    <phoneticPr fontId="1"/>
  </si>
  <si>
    <t>1.05</t>
    <phoneticPr fontId="1"/>
  </si>
  <si>
    <t>1.43</t>
    <phoneticPr fontId="1"/>
  </si>
  <si>
    <t>1.38</t>
    <phoneticPr fontId="1"/>
  </si>
  <si>
    <t>1.28</t>
    <phoneticPr fontId="1"/>
  </si>
  <si>
    <t>1.25</t>
    <phoneticPr fontId="1"/>
  </si>
  <si>
    <t>1.22</t>
    <phoneticPr fontId="1"/>
  </si>
  <si>
    <t>1.35</t>
    <phoneticPr fontId="1"/>
  </si>
  <si>
    <t>1.21</t>
    <phoneticPr fontId="1"/>
  </si>
  <si>
    <t>1.22</t>
    <phoneticPr fontId="1"/>
  </si>
  <si>
    <t>1.29</t>
    <phoneticPr fontId="1"/>
  </si>
  <si>
    <t>1.01</t>
    <phoneticPr fontId="1"/>
  </si>
  <si>
    <t>0.97</t>
    <phoneticPr fontId="1"/>
  </si>
  <si>
    <t>0.96</t>
    <phoneticPr fontId="1"/>
  </si>
  <si>
    <t>1.51</t>
    <phoneticPr fontId="1"/>
  </si>
  <si>
    <t>1.39</t>
    <phoneticPr fontId="1"/>
  </si>
  <si>
    <t>1.11</t>
    <phoneticPr fontId="1"/>
  </si>
  <si>
    <t>1.08</t>
    <phoneticPr fontId="1"/>
  </si>
  <si>
    <t>0.98</t>
    <phoneticPr fontId="1"/>
  </si>
  <si>
    <t>1.31</t>
    <phoneticPr fontId="1"/>
  </si>
  <si>
    <t>1.23</t>
    <phoneticPr fontId="1"/>
  </si>
  <si>
    <t>1.03</t>
    <phoneticPr fontId="1"/>
  </si>
  <si>
    <t>1.07</t>
    <phoneticPr fontId="1"/>
  </si>
  <si>
    <t>1.09</t>
    <phoneticPr fontId="1"/>
  </si>
  <si>
    <t>1.33</t>
    <phoneticPr fontId="1"/>
  </si>
  <si>
    <t>1.32</t>
    <phoneticPr fontId="1"/>
  </si>
  <si>
    <t>1.41</t>
    <phoneticPr fontId="1"/>
  </si>
  <si>
    <t>1.45</t>
    <phoneticPr fontId="1"/>
  </si>
  <si>
    <t>1.26</t>
    <phoneticPr fontId="1"/>
  </si>
  <si>
    <t>1.18</t>
    <phoneticPr fontId="1"/>
  </si>
  <si>
    <t>1.19</t>
    <phoneticPr fontId="1"/>
  </si>
  <si>
    <t>1.47</t>
    <phoneticPr fontId="1"/>
  </si>
  <si>
    <t>1.42</t>
    <phoneticPr fontId="1"/>
  </si>
  <si>
    <t>1.25</t>
    <phoneticPr fontId="1"/>
  </si>
  <si>
    <t>1.24</t>
    <phoneticPr fontId="1"/>
  </si>
  <si>
    <t>1.24</t>
    <phoneticPr fontId="1"/>
  </si>
  <si>
    <t>1.27</t>
    <phoneticPr fontId="1"/>
  </si>
  <si>
    <t>1.18</t>
    <phoneticPr fontId="1"/>
  </si>
  <si>
    <t>1.20</t>
    <phoneticPr fontId="1"/>
  </si>
  <si>
    <t>1.14</t>
    <phoneticPr fontId="1"/>
  </si>
  <si>
    <t>1.15</t>
    <phoneticPr fontId="1"/>
  </si>
  <si>
    <t>1.14</t>
    <phoneticPr fontId="1"/>
  </si>
  <si>
    <t>1.17</t>
    <phoneticPr fontId="1"/>
  </si>
  <si>
    <t>1.28</t>
    <phoneticPr fontId="1"/>
  </si>
  <si>
    <t>1.34</t>
    <phoneticPr fontId="1"/>
  </si>
  <si>
    <t>1.23</t>
    <phoneticPr fontId="1"/>
  </si>
  <si>
    <t>1.36</t>
    <phoneticPr fontId="1"/>
  </si>
  <si>
    <t>1.34</t>
    <phoneticPr fontId="1"/>
  </si>
  <si>
    <t>1.52</t>
    <phoneticPr fontId="1"/>
  </si>
  <si>
    <t>1.46</t>
    <phoneticPr fontId="1"/>
  </si>
  <si>
    <t>1.48</t>
    <phoneticPr fontId="1"/>
  </si>
  <si>
    <t>1.25</t>
    <phoneticPr fontId="1"/>
  </si>
  <si>
    <t>1.40</t>
    <phoneticPr fontId="1"/>
  </si>
  <si>
    <t>1.49</t>
    <phoneticPr fontId="1"/>
  </si>
  <si>
    <t>1.49</t>
    <phoneticPr fontId="1"/>
  </si>
  <si>
    <t>1.53</t>
    <phoneticPr fontId="1"/>
  </si>
  <si>
    <t>1.45</t>
    <phoneticPr fontId="1"/>
  </si>
  <si>
    <t>1.43</t>
    <phoneticPr fontId="1"/>
  </si>
  <si>
    <t>1.30</t>
    <phoneticPr fontId="1"/>
  </si>
  <si>
    <t>0.99</t>
    <phoneticPr fontId="1"/>
  </si>
  <si>
    <t>0.89</t>
    <phoneticPr fontId="1"/>
  </si>
  <si>
    <t>0.90</t>
    <phoneticPr fontId="1"/>
  </si>
  <si>
    <t>1.39</t>
    <phoneticPr fontId="1"/>
  </si>
  <si>
    <t>1.32</t>
    <phoneticPr fontId="1"/>
  </si>
  <si>
    <t>1.17</t>
    <phoneticPr fontId="1"/>
  </si>
  <si>
    <t>飯館村草野字立堀地内</t>
    <rPh sb="0" eb="2">
      <t>イイダテ</t>
    </rPh>
    <rPh sb="2" eb="3">
      <t>ムラ</t>
    </rPh>
    <rPh sb="3" eb="5">
      <t>クサノ</t>
    </rPh>
    <rPh sb="5" eb="6">
      <t>アザ</t>
    </rPh>
    <rPh sb="6" eb="8">
      <t>タチホリ</t>
    </rPh>
    <rPh sb="8" eb="9">
      <t>チ</t>
    </rPh>
    <rPh sb="9" eb="10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</si>
</sst>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000_ "/>
    <numFmt numFmtId="177" formatCode="[h]&quot;度&quot;mm&quot;分&quot;ss&quot;秒&quot;;;"/>
    <numFmt numFmtId="178" formatCode="0.00;;;"/>
    <numFmt numFmtId="179" formatCode="m/d"/>
    <numFmt numFmtId="180" formatCode="0.000000_ "/>
    <numFmt numFmtId="181" formatCode="[h]&quot;°&quot;mm&quot;′&quot;ss.00&quot;″&quot;"/>
    <numFmt numFmtId="182" formatCode="0.00_ "/>
    <numFmt numFmtId="183" formatCode="yyyy/m/d;@"/>
    <numFmt numFmtId="184" formatCode="0.00000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theme="1"/>
      </patternFill>
    </fill>
    <fill>
      <patternFill patternType="lightGray">
        <fgColor theme="1"/>
        <bgColor rgb="FFFF99CC"/>
      </patternFill>
    </fill>
    <fill>
      <patternFill patternType="solid">
        <fgColor rgb="FFFF99CC"/>
        <bgColor theme="1"/>
      </patternFill>
    </fill>
    <fill>
      <patternFill patternType="solid">
        <fgColor rgb="FFFFFF00"/>
        <bgColor theme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6" fillId="2" borderId="1" xfId="0" applyNumberFormat="1" applyFont="1" applyFill="1" applyBorder="1" applyAlignment="1">
      <alignment vertical="center" shrinkToFit="1"/>
    </xf>
    <xf numFmtId="1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82" fontId="6" fillId="2" borderId="1" xfId="0" applyNumberFormat="1" applyFont="1" applyFill="1" applyBorder="1" applyAlignment="1">
      <alignment vertical="center"/>
    </xf>
    <xf numFmtId="180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81" fontId="2" fillId="6" borderId="4" xfId="0" applyNumberFormat="1" applyFont="1" applyFill="1" applyBorder="1" applyAlignment="1">
      <alignment vertical="center" shrinkToFit="1"/>
    </xf>
    <xf numFmtId="178" fontId="2" fillId="7" borderId="1" xfId="0" applyNumberFormat="1" applyFont="1" applyFill="1" applyBorder="1">
      <alignment vertical="center"/>
    </xf>
    <xf numFmtId="179" fontId="2" fillId="8" borderId="1" xfId="0" applyNumberFormat="1" applyFont="1" applyFill="1" applyBorder="1" applyAlignment="1">
      <alignment horizontal="center" vertical="center" shrinkToFit="1"/>
    </xf>
    <xf numFmtId="14" fontId="2" fillId="8" borderId="1" xfId="0" applyNumberFormat="1" applyFont="1" applyFill="1" applyBorder="1" applyAlignment="1">
      <alignment horizontal="center" vertical="center" shrinkToFit="1"/>
    </xf>
    <xf numFmtId="56" fontId="2" fillId="8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/>
    </xf>
    <xf numFmtId="18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178" fontId="2" fillId="7" borderId="1" xfId="0" applyNumberFormat="1" applyFont="1" applyFill="1" applyBorder="1" applyAlignment="1">
      <alignment vertical="center"/>
    </xf>
    <xf numFmtId="18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177" fontId="6" fillId="2" borderId="9" xfId="0" applyNumberFormat="1" applyFont="1" applyFill="1" applyBorder="1" applyAlignment="1">
      <alignment vertical="center" shrinkToFit="1"/>
    </xf>
    <xf numFmtId="1" fontId="6" fillId="2" borderId="9" xfId="0" applyNumberFormat="1" applyFont="1" applyFill="1" applyBorder="1" applyAlignment="1">
      <alignment vertical="center"/>
    </xf>
    <xf numFmtId="0" fontId="6" fillId="2" borderId="9" xfId="0" applyNumberFormat="1" applyFont="1" applyFill="1" applyBorder="1" applyAlignment="1">
      <alignment vertical="center"/>
    </xf>
    <xf numFmtId="182" fontId="6" fillId="2" borderId="9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177" fontId="6" fillId="2" borderId="0" xfId="0" applyNumberFormat="1" applyFont="1" applyFill="1" applyBorder="1" applyAlignment="1">
      <alignment vertical="center" shrinkToFit="1"/>
    </xf>
    <xf numFmtId="1" fontId="6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182" fontId="6" fillId="2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J202"/>
  <sheetViews>
    <sheetView tabSelected="1" view="pageBreakPreview" zoomScale="98" zoomScaleNormal="100" zoomScaleSheetLayoutView="98" workbookViewId="0">
      <pane ySplit="6" topLeftCell="A7" activePane="bottomLeft" state="frozen"/>
      <selection activeCell="E1" sqref="E1:L1"/>
      <selection pane="bottomLeft" activeCell="M33" sqref="M33"/>
    </sheetView>
  </sheetViews>
  <sheetFormatPr defaultRowHeight="13.5" x14ac:dyDescent="0.15"/>
  <cols>
    <col min="1" max="1" width="9.5" style="2" bestFit="1" customWidth="1"/>
    <col min="2" max="2" width="7.5" style="2" customWidth="1"/>
    <col min="3" max="5" width="6.625" style="2" customWidth="1"/>
    <col min="6" max="6" width="7.5" style="2" customWidth="1"/>
    <col min="7" max="7" width="10.75" style="2" customWidth="1"/>
    <col min="8" max="8" width="11.75" style="2" customWidth="1"/>
    <col min="9" max="10" width="12.875" style="2" customWidth="1"/>
    <col min="11" max="11" width="9.5" style="2" customWidth="1"/>
    <col min="12" max="12" width="3" style="2" customWidth="1"/>
    <col min="13" max="15" width="12.125" style="2" customWidth="1"/>
    <col min="16" max="16" width="13" style="2" customWidth="1"/>
    <col min="17" max="17" width="13.875" style="2" bestFit="1" customWidth="1"/>
    <col min="18" max="19" width="9" style="2"/>
    <col min="20" max="20" width="11.625" style="2" bestFit="1" customWidth="1"/>
    <col min="21" max="26" width="9" style="2"/>
    <col min="27" max="27" width="13" style="2" customWidth="1"/>
    <col min="28" max="16384" width="9" style="2"/>
  </cols>
  <sheetData>
    <row r="1" spans="1:36" s="5" customFormat="1" ht="29.25" customHeight="1" thickBot="1" x14ac:dyDescent="0.2">
      <c r="A1" s="55" t="s">
        <v>32</v>
      </c>
      <c r="B1" s="55"/>
      <c r="C1" s="55"/>
      <c r="D1" s="55"/>
      <c r="E1" s="55"/>
      <c r="F1" s="55"/>
      <c r="G1" s="55"/>
      <c r="H1" s="55"/>
      <c r="I1" s="55"/>
      <c r="J1" s="55"/>
      <c r="K1" s="55"/>
      <c r="N1" s="56" t="s">
        <v>29</v>
      </c>
      <c r="O1" s="57"/>
      <c r="P1" s="2"/>
      <c r="Q1" s="2"/>
      <c r="R1" s="2"/>
      <c r="S1" s="2"/>
      <c r="T1" s="2"/>
      <c r="U1" s="2"/>
      <c r="V1" s="2"/>
      <c r="W1" s="2"/>
      <c r="X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6" ht="16.5" customHeight="1" x14ac:dyDescent="0.15">
      <c r="A2" s="29" t="s">
        <v>27</v>
      </c>
      <c r="B2" s="62" t="s">
        <v>104</v>
      </c>
      <c r="C2" s="63"/>
      <c r="D2" s="63"/>
      <c r="E2" s="63"/>
      <c r="F2" s="63"/>
      <c r="G2" s="64"/>
      <c r="H2" s="3"/>
      <c r="I2" s="3"/>
      <c r="J2" s="3"/>
      <c r="K2" s="3"/>
      <c r="M2"/>
    </row>
    <row r="3" spans="1:36" ht="16.5" customHeight="1" x14ac:dyDescent="0.15">
      <c r="A3" s="29" t="s">
        <v>28</v>
      </c>
      <c r="B3" s="65" t="s">
        <v>33</v>
      </c>
      <c r="C3" s="65"/>
      <c r="D3" s="65"/>
      <c r="E3" s="65"/>
      <c r="F3" s="65"/>
      <c r="G3" s="65"/>
      <c r="H3" s="3"/>
      <c r="I3" s="3"/>
      <c r="J3" s="3"/>
      <c r="M3"/>
      <c r="N3"/>
    </row>
    <row r="4" spans="1:36" ht="16.5" customHeight="1" x14ac:dyDescent="0.15"/>
    <row r="5" spans="1:36" s="4" customFormat="1" ht="27" customHeight="1" x14ac:dyDescent="0.15">
      <c r="A5" s="53" t="s">
        <v>31</v>
      </c>
      <c r="B5" s="69" t="s">
        <v>25</v>
      </c>
      <c r="C5" s="66" t="s">
        <v>1</v>
      </c>
      <c r="D5" s="66"/>
      <c r="E5" s="66"/>
      <c r="F5" s="66"/>
      <c r="G5" s="67" t="s">
        <v>0</v>
      </c>
      <c r="H5" s="67" t="s">
        <v>24</v>
      </c>
      <c r="I5" s="70" t="s">
        <v>3</v>
      </c>
      <c r="J5" s="71"/>
      <c r="K5" s="69" t="s">
        <v>2</v>
      </c>
      <c r="N5" s="58" t="s">
        <v>16</v>
      </c>
      <c r="O5" s="58"/>
      <c r="P5" s="2"/>
      <c r="Q5" s="59" t="s">
        <v>18</v>
      </c>
      <c r="R5" s="60"/>
      <c r="S5" s="60"/>
      <c r="T5" s="60"/>
      <c r="U5" s="60"/>
      <c r="V5" s="60"/>
      <c r="W5" s="60"/>
      <c r="X5" s="60"/>
      <c r="Y5" s="61"/>
      <c r="AA5" s="2"/>
      <c r="AB5" s="59" t="s">
        <v>19</v>
      </c>
      <c r="AC5" s="60"/>
      <c r="AD5" s="60"/>
      <c r="AE5" s="60"/>
      <c r="AF5" s="60"/>
      <c r="AG5" s="60"/>
      <c r="AH5" s="60"/>
      <c r="AI5" s="60"/>
      <c r="AJ5" s="61"/>
    </row>
    <row r="6" spans="1:36" s="4" customFormat="1" ht="27" customHeight="1" x14ac:dyDescent="0.15">
      <c r="A6" s="54"/>
      <c r="B6" s="54"/>
      <c r="C6" s="16" t="s">
        <v>21</v>
      </c>
      <c r="D6" s="16" t="s">
        <v>22</v>
      </c>
      <c r="E6" s="16" t="s">
        <v>23</v>
      </c>
      <c r="F6" s="23" t="s">
        <v>20</v>
      </c>
      <c r="G6" s="68"/>
      <c r="H6" s="68"/>
      <c r="I6" s="23" t="s">
        <v>13</v>
      </c>
      <c r="J6" s="23" t="s">
        <v>14</v>
      </c>
      <c r="K6" s="54"/>
      <c r="N6" s="17" t="s">
        <v>15</v>
      </c>
      <c r="O6" s="17" t="s">
        <v>17</v>
      </c>
      <c r="P6" s="8"/>
      <c r="Q6" s="9" t="s">
        <v>4</v>
      </c>
      <c r="R6" s="9" t="s">
        <v>5</v>
      </c>
      <c r="S6" s="9" t="s">
        <v>6</v>
      </c>
      <c r="T6" s="9" t="s">
        <v>7</v>
      </c>
      <c r="U6" s="9" t="s">
        <v>8</v>
      </c>
      <c r="V6" s="9" t="s">
        <v>9</v>
      </c>
      <c r="W6" s="9" t="s">
        <v>10</v>
      </c>
      <c r="X6" s="9" t="s">
        <v>11</v>
      </c>
      <c r="Y6" s="9" t="s">
        <v>12</v>
      </c>
      <c r="AA6" s="8"/>
      <c r="AB6" s="9" t="s">
        <v>4</v>
      </c>
      <c r="AC6" s="9" t="s">
        <v>5</v>
      </c>
      <c r="AD6" s="9" t="s">
        <v>6</v>
      </c>
      <c r="AE6" s="9" t="s">
        <v>7</v>
      </c>
      <c r="AF6" s="9" t="s">
        <v>8</v>
      </c>
      <c r="AG6" s="9" t="s">
        <v>9</v>
      </c>
      <c r="AH6" s="9" t="s">
        <v>10</v>
      </c>
      <c r="AI6" s="9" t="s">
        <v>11</v>
      </c>
      <c r="AJ6" s="9" t="s">
        <v>12</v>
      </c>
    </row>
    <row r="7" spans="1:36" ht="21.95" customHeight="1" x14ac:dyDescent="0.15">
      <c r="A7" s="22">
        <v>1</v>
      </c>
      <c r="B7" s="6" t="s">
        <v>26</v>
      </c>
      <c r="C7" s="36" t="s">
        <v>35</v>
      </c>
      <c r="D7" s="36" t="s">
        <v>36</v>
      </c>
      <c r="E7" s="36" t="s">
        <v>37</v>
      </c>
      <c r="F7" s="37">
        <f t="shared" ref="F7:F38" si="0">ROUND((C7+D7+E7)/3,2)</f>
        <v>1.37</v>
      </c>
      <c r="G7" s="38">
        <v>43715</v>
      </c>
      <c r="H7" s="28" t="s">
        <v>34</v>
      </c>
      <c r="I7" s="24">
        <f>IF(N7&gt;0,DEGREES(Y7)/24,"")</f>
        <v>1.5719237268518522</v>
      </c>
      <c r="J7" s="24">
        <f t="shared" ref="J7:J71" si="1">IF(O7&gt;0,DEGREES(AJ7)/24,"")</f>
        <v>5.8638909722222214</v>
      </c>
      <c r="K7" s="7"/>
      <c r="N7" s="41">
        <v>37.433421000000003</v>
      </c>
      <c r="O7" s="41">
        <v>140.44001800000001</v>
      </c>
      <c r="P7" s="10"/>
      <c r="Q7" s="11">
        <f>IF(N7&gt;0,(U7*3600+V7*60+W7)/3600/24,0)</f>
        <v>1.5719237268518522</v>
      </c>
      <c r="R7" s="12">
        <f>ROUNDDOWN(N7,0)</f>
        <v>37</v>
      </c>
      <c r="S7" s="13">
        <f>ROUNDDOWN((N7-R7)*100,0)</f>
        <v>43</v>
      </c>
      <c r="T7" s="18">
        <f>ROUND(N7*10000,2)-(R7*10000+S7*100)</f>
        <v>34.210000000020955</v>
      </c>
      <c r="U7" s="12">
        <f t="shared" ref="U7:U38" si="2">R7</f>
        <v>37</v>
      </c>
      <c r="V7" s="13">
        <f t="shared" ref="V7:V38" si="3">IF(T7&gt;60,S7+1,S7)</f>
        <v>43</v>
      </c>
      <c r="W7" s="13">
        <f>IF(T7&gt;60,0,T7)</f>
        <v>34.210000000020955</v>
      </c>
      <c r="X7" s="14">
        <f t="shared" ref="X7:X38" si="4">(U7*3600+V7*60+W7)/3600</f>
        <v>37.726169444444452</v>
      </c>
      <c r="Y7" s="14">
        <f t="shared" ref="Y7:Y38" si="5">X7*PI()/180</f>
        <v>0.65844587097083562</v>
      </c>
      <c r="AA7" s="10"/>
      <c r="AB7" s="11">
        <f>IF(O7&gt;0,(AF7*3600+AG7*60+AH7)/3600/24,0)</f>
        <v>5.8638909722222214</v>
      </c>
      <c r="AC7" s="12">
        <f>ROUNDDOWN(O7,0)</f>
        <v>140</v>
      </c>
      <c r="AD7" s="13">
        <f>ROUNDDOWN((O7-AC7)*100,0)</f>
        <v>44</v>
      </c>
      <c r="AE7" s="18">
        <f>ROUND(O7*10000,2)-(AC7*10000+AD7*100)</f>
        <v>0.17999999993480742</v>
      </c>
      <c r="AF7" s="12">
        <f t="shared" ref="AF7:AF38" si="6">AC7</f>
        <v>140</v>
      </c>
      <c r="AG7" s="13">
        <f t="shared" ref="AG7:AG38" si="7">IF(AE7&gt;60,AD7+1,AD7)</f>
        <v>44</v>
      </c>
      <c r="AH7" s="13">
        <f t="shared" ref="AH7:AH38" si="8">IF(AE7&gt;60,0,AE7)</f>
        <v>0.17999999993480742</v>
      </c>
      <c r="AI7" s="14">
        <f t="shared" ref="AI7:AI38" si="9">(AF7*3600+AG7*60+AH7)/3600</f>
        <v>140.73338333333331</v>
      </c>
      <c r="AJ7" s="14">
        <f t="shared" ref="AJ7:AJ38" si="10">AI7*PI()/180</f>
        <v>2.4562609066379788</v>
      </c>
    </row>
    <row r="8" spans="1:36" ht="21.95" customHeight="1" x14ac:dyDescent="0.15">
      <c r="A8" s="22">
        <v>2</v>
      </c>
      <c r="B8" s="6" t="s">
        <v>26</v>
      </c>
      <c r="C8" s="36" t="s">
        <v>38</v>
      </c>
      <c r="D8" s="36" t="s">
        <v>39</v>
      </c>
      <c r="E8" s="36" t="s">
        <v>40</v>
      </c>
      <c r="F8" s="37">
        <f t="shared" si="0"/>
        <v>1.0900000000000001</v>
      </c>
      <c r="G8" s="38">
        <v>43715</v>
      </c>
      <c r="H8" s="28" t="s">
        <v>34</v>
      </c>
      <c r="I8" s="24">
        <f>IF(N8&gt;0,DEGREES(Y8)/24,"")</f>
        <v>1.5719002314814814</v>
      </c>
      <c r="J8" s="24">
        <f t="shared" si="1"/>
        <v>5.8638929398148152</v>
      </c>
      <c r="K8" s="7"/>
      <c r="M8" s="1"/>
      <c r="N8" s="41">
        <v>37.433217999999997</v>
      </c>
      <c r="O8" s="41">
        <v>140.44003499999999</v>
      </c>
      <c r="P8" s="10"/>
      <c r="Q8" s="11">
        <f t="shared" ref="Q8:Q48" si="11">IF(N8&gt;0,(U8*3600+V8*60+W8)/3600/24,0)</f>
        <v>1.5719002314814814</v>
      </c>
      <c r="R8" s="12">
        <f t="shared" ref="R8:R48" si="12">ROUNDDOWN(N8,0)</f>
        <v>37</v>
      </c>
      <c r="S8" s="13">
        <f t="shared" ref="S8:S48" si="13">ROUNDDOWN((N8-R8)*100,0)</f>
        <v>43</v>
      </c>
      <c r="T8" s="18">
        <f t="shared" ref="T8:T48" si="14">ROUND(N8*10000,2)-(R8*10000+S8*100)</f>
        <v>32.179999999993015</v>
      </c>
      <c r="U8" s="12">
        <f t="shared" si="2"/>
        <v>37</v>
      </c>
      <c r="V8" s="13">
        <f t="shared" si="3"/>
        <v>43</v>
      </c>
      <c r="W8" s="13">
        <f>IF(T8&gt;60,0,T8)</f>
        <v>32.179999999993015</v>
      </c>
      <c r="X8" s="14">
        <f t="shared" si="4"/>
        <v>37.725605555555553</v>
      </c>
      <c r="Y8" s="14">
        <f t="shared" si="5"/>
        <v>0.65843602925310896</v>
      </c>
      <c r="AA8" s="10"/>
      <c r="AB8" s="11">
        <f t="shared" ref="AB8:AB49" si="15">IF(O8&gt;0,(AF8*3600+AG8*60+AH8)/3600/24,0)</f>
        <v>5.8638929398148152</v>
      </c>
      <c r="AC8" s="12">
        <f t="shared" ref="AC8:AC48" si="16">ROUNDDOWN(O8,0)</f>
        <v>140</v>
      </c>
      <c r="AD8" s="13">
        <f t="shared" ref="AD8:AD48" si="17">ROUNDDOWN((O8-AC8)*100,0)</f>
        <v>44</v>
      </c>
      <c r="AE8" s="18">
        <f t="shared" ref="AE8:AE48" si="18">ROUND(O8*10000,2)-(AC8*10000+AD8*100)</f>
        <v>0.35000000009313226</v>
      </c>
      <c r="AF8" s="12">
        <f t="shared" si="6"/>
        <v>140</v>
      </c>
      <c r="AG8" s="13">
        <f t="shared" si="7"/>
        <v>44</v>
      </c>
      <c r="AH8" s="13">
        <f t="shared" si="8"/>
        <v>0.35000000009313226</v>
      </c>
      <c r="AI8" s="14">
        <f t="shared" si="9"/>
        <v>140.73343055555557</v>
      </c>
      <c r="AJ8" s="14">
        <f t="shared" si="10"/>
        <v>2.4562617308212373</v>
      </c>
    </row>
    <row r="9" spans="1:36" ht="21.95" customHeight="1" x14ac:dyDescent="0.15">
      <c r="A9" s="22">
        <v>3</v>
      </c>
      <c r="B9" s="6" t="s">
        <v>26</v>
      </c>
      <c r="C9" s="36" t="s">
        <v>41</v>
      </c>
      <c r="D9" s="36" t="s">
        <v>42</v>
      </c>
      <c r="E9" s="36" t="s">
        <v>37</v>
      </c>
      <c r="F9" s="37">
        <f t="shared" si="0"/>
        <v>1.4</v>
      </c>
      <c r="G9" s="38">
        <v>43715</v>
      </c>
      <c r="H9" s="28" t="s">
        <v>34</v>
      </c>
      <c r="I9" s="24">
        <f t="shared" ref="I9:I71" si="19">IF(N9&gt;0,DEGREES(Y9)/24,"")</f>
        <v>1.5718827546296295</v>
      </c>
      <c r="J9" s="24">
        <f t="shared" si="1"/>
        <v>5.8639082175925914</v>
      </c>
      <c r="K9" s="7"/>
      <c r="N9" s="41">
        <v>37.433067000000001</v>
      </c>
      <c r="O9" s="41">
        <v>140.440167</v>
      </c>
      <c r="P9" s="10"/>
      <c r="Q9" s="11">
        <f t="shared" si="11"/>
        <v>1.5718827546296295</v>
      </c>
      <c r="R9" s="12">
        <f t="shared" si="12"/>
        <v>37</v>
      </c>
      <c r="S9" s="13">
        <f t="shared" si="13"/>
        <v>43</v>
      </c>
      <c r="T9" s="18">
        <f t="shared" si="14"/>
        <v>30.669999999983702</v>
      </c>
      <c r="U9" s="12">
        <f t="shared" si="2"/>
        <v>37</v>
      </c>
      <c r="V9" s="13">
        <f t="shared" si="3"/>
        <v>43</v>
      </c>
      <c r="W9" s="13">
        <f t="shared" ref="W9:W38" si="20">IF(T9&gt;60,0,T9)</f>
        <v>30.669999999983702</v>
      </c>
      <c r="X9" s="14">
        <f t="shared" si="4"/>
        <v>37.725186111111107</v>
      </c>
      <c r="Y9" s="14">
        <f t="shared" si="5"/>
        <v>0.65842870856652413</v>
      </c>
      <c r="AA9" s="10"/>
      <c r="AB9" s="11">
        <f t="shared" si="15"/>
        <v>5.8639082175925914</v>
      </c>
      <c r="AC9" s="12">
        <f t="shared" si="16"/>
        <v>140</v>
      </c>
      <c r="AD9" s="13">
        <f t="shared" si="17"/>
        <v>44</v>
      </c>
      <c r="AE9" s="18">
        <f t="shared" si="18"/>
        <v>1.6699999999254942</v>
      </c>
      <c r="AF9" s="12">
        <f t="shared" si="6"/>
        <v>140</v>
      </c>
      <c r="AG9" s="13">
        <f t="shared" si="7"/>
        <v>44</v>
      </c>
      <c r="AH9" s="13">
        <f t="shared" si="8"/>
        <v>1.6699999999254942</v>
      </c>
      <c r="AI9" s="14">
        <f t="shared" si="9"/>
        <v>140.73379722222219</v>
      </c>
      <c r="AJ9" s="14">
        <f t="shared" si="10"/>
        <v>2.4562681303618272</v>
      </c>
    </row>
    <row r="10" spans="1:36" ht="21.95" customHeight="1" x14ac:dyDescent="0.15">
      <c r="A10" s="22">
        <v>4</v>
      </c>
      <c r="B10" s="6" t="s">
        <v>26</v>
      </c>
      <c r="C10" s="36" t="s">
        <v>43</v>
      </c>
      <c r="D10" s="36" t="s">
        <v>44</v>
      </c>
      <c r="E10" s="36" t="s">
        <v>45</v>
      </c>
      <c r="F10" s="37">
        <f t="shared" si="0"/>
        <v>1.25</v>
      </c>
      <c r="G10" s="38">
        <v>43715</v>
      </c>
      <c r="H10" s="28" t="s">
        <v>34</v>
      </c>
      <c r="I10" s="24">
        <f t="shared" si="19"/>
        <v>1.5718582175925926</v>
      </c>
      <c r="J10" s="24">
        <f t="shared" si="1"/>
        <v>5.8638910879629629</v>
      </c>
      <c r="K10" s="7"/>
      <c r="N10" s="41">
        <v>37.432855000000004</v>
      </c>
      <c r="O10" s="41">
        <v>140.44001900000001</v>
      </c>
      <c r="P10" s="10"/>
      <c r="Q10" s="11">
        <f t="shared" si="11"/>
        <v>1.5718582175925926</v>
      </c>
      <c r="R10" s="12">
        <f t="shared" si="12"/>
        <v>37</v>
      </c>
      <c r="S10" s="13">
        <f t="shared" si="13"/>
        <v>43</v>
      </c>
      <c r="T10" s="18">
        <f t="shared" si="14"/>
        <v>28.549999999988358</v>
      </c>
      <c r="U10" s="12">
        <f t="shared" si="2"/>
        <v>37</v>
      </c>
      <c r="V10" s="13">
        <f t="shared" si="3"/>
        <v>43</v>
      </c>
      <c r="W10" s="13">
        <f t="shared" si="20"/>
        <v>28.549999999988358</v>
      </c>
      <c r="X10" s="14">
        <f t="shared" si="4"/>
        <v>37.724597222222222</v>
      </c>
      <c r="Y10" s="14">
        <f t="shared" si="5"/>
        <v>0.65841843051648474</v>
      </c>
      <c r="AA10" s="10"/>
      <c r="AB10" s="11">
        <f t="shared" si="15"/>
        <v>5.863891087962962</v>
      </c>
      <c r="AC10" s="12">
        <f t="shared" si="16"/>
        <v>140</v>
      </c>
      <c r="AD10" s="13">
        <f t="shared" si="17"/>
        <v>44</v>
      </c>
      <c r="AE10" s="18">
        <f t="shared" si="18"/>
        <v>0.18999999994412065</v>
      </c>
      <c r="AF10" s="12">
        <f t="shared" si="6"/>
        <v>140</v>
      </c>
      <c r="AG10" s="13">
        <f t="shared" si="7"/>
        <v>44</v>
      </c>
      <c r="AH10" s="13">
        <f t="shared" si="8"/>
        <v>0.18999999994412065</v>
      </c>
      <c r="AI10" s="14">
        <f t="shared" si="9"/>
        <v>140.73338611111109</v>
      </c>
      <c r="AJ10" s="14">
        <f t="shared" si="10"/>
        <v>2.4562609551193471</v>
      </c>
    </row>
    <row r="11" spans="1:36" ht="21.95" customHeight="1" x14ac:dyDescent="0.15">
      <c r="A11" s="22">
        <v>5</v>
      </c>
      <c r="B11" s="6" t="s">
        <v>26</v>
      </c>
      <c r="C11" s="36" t="s">
        <v>46</v>
      </c>
      <c r="D11" s="36" t="s">
        <v>47</v>
      </c>
      <c r="E11" s="36" t="s">
        <v>48</v>
      </c>
      <c r="F11" s="37">
        <f t="shared" si="0"/>
        <v>1.26</v>
      </c>
      <c r="G11" s="38">
        <v>43715</v>
      </c>
      <c r="H11" s="28" t="s">
        <v>34</v>
      </c>
      <c r="I11" s="24">
        <f t="shared" si="19"/>
        <v>1.5718443287037036</v>
      </c>
      <c r="J11" s="24">
        <f t="shared" si="1"/>
        <v>5.8639091435185184</v>
      </c>
      <c r="K11" s="7"/>
      <c r="N11" s="41">
        <v>37.432735000000001</v>
      </c>
      <c r="O11" s="41">
        <v>140.44017500000001</v>
      </c>
      <c r="P11" s="10"/>
      <c r="Q11" s="11">
        <f t="shared" si="11"/>
        <v>1.5718443287037036</v>
      </c>
      <c r="R11" s="12">
        <f t="shared" si="12"/>
        <v>37</v>
      </c>
      <c r="S11" s="13">
        <f t="shared" si="13"/>
        <v>43</v>
      </c>
      <c r="T11" s="18">
        <f t="shared" si="14"/>
        <v>27.349999999976717</v>
      </c>
      <c r="U11" s="12">
        <f t="shared" si="2"/>
        <v>37</v>
      </c>
      <c r="V11" s="13">
        <f t="shared" si="3"/>
        <v>43</v>
      </c>
      <c r="W11" s="13">
        <f t="shared" si="20"/>
        <v>27.349999999976717</v>
      </c>
      <c r="X11" s="14">
        <f t="shared" si="4"/>
        <v>37.724263888888885</v>
      </c>
      <c r="Y11" s="14">
        <f t="shared" si="5"/>
        <v>0.65841261275231133</v>
      </c>
      <c r="AA11" s="10"/>
      <c r="AB11" s="11">
        <f t="shared" si="15"/>
        <v>5.8639091435185184</v>
      </c>
      <c r="AC11" s="12">
        <f t="shared" si="16"/>
        <v>140</v>
      </c>
      <c r="AD11" s="13">
        <f t="shared" si="17"/>
        <v>44</v>
      </c>
      <c r="AE11" s="18">
        <f t="shared" si="18"/>
        <v>1.75</v>
      </c>
      <c r="AF11" s="12">
        <f t="shared" si="6"/>
        <v>140</v>
      </c>
      <c r="AG11" s="13">
        <f t="shared" si="7"/>
        <v>44</v>
      </c>
      <c r="AH11" s="13">
        <f t="shared" si="8"/>
        <v>1.75</v>
      </c>
      <c r="AI11" s="14">
        <f t="shared" si="9"/>
        <v>140.73381944444444</v>
      </c>
      <c r="AJ11" s="14">
        <f t="shared" si="10"/>
        <v>2.4562685182127724</v>
      </c>
    </row>
    <row r="12" spans="1:36" ht="21.95" customHeight="1" x14ac:dyDescent="0.15">
      <c r="A12" s="22">
        <v>6</v>
      </c>
      <c r="B12" s="6" t="s">
        <v>26</v>
      </c>
      <c r="C12" s="36" t="s">
        <v>49</v>
      </c>
      <c r="D12" s="36" t="s">
        <v>35</v>
      </c>
      <c r="E12" s="36" t="s">
        <v>44</v>
      </c>
      <c r="F12" s="37">
        <f t="shared" si="0"/>
        <v>1.27</v>
      </c>
      <c r="G12" s="38">
        <v>43715</v>
      </c>
      <c r="H12" s="28" t="s">
        <v>34</v>
      </c>
      <c r="I12" s="24">
        <f t="shared" si="19"/>
        <v>1.5718483796296301</v>
      </c>
      <c r="J12" s="24">
        <f t="shared" si="1"/>
        <v>5.8639429398148133</v>
      </c>
      <c r="K12" s="7"/>
      <c r="N12" s="41">
        <v>37.432769999999998</v>
      </c>
      <c r="O12" s="41">
        <v>140.44046700000001</v>
      </c>
      <c r="P12" s="10"/>
      <c r="Q12" s="11">
        <f t="shared" si="11"/>
        <v>1.5718483796296299</v>
      </c>
      <c r="R12" s="12">
        <f t="shared" si="12"/>
        <v>37</v>
      </c>
      <c r="S12" s="13">
        <f t="shared" si="13"/>
        <v>43</v>
      </c>
      <c r="T12" s="18">
        <f t="shared" si="14"/>
        <v>27.700000000011642</v>
      </c>
      <c r="U12" s="12">
        <f t="shared" si="2"/>
        <v>37</v>
      </c>
      <c r="V12" s="13">
        <f t="shared" si="3"/>
        <v>43</v>
      </c>
      <c r="W12" s="13">
        <f t="shared" si="20"/>
        <v>27.700000000011642</v>
      </c>
      <c r="X12" s="14">
        <f t="shared" si="4"/>
        <v>37.724361111111115</v>
      </c>
      <c r="Y12" s="14">
        <f t="shared" si="5"/>
        <v>0.65841430960019542</v>
      </c>
      <c r="AA12" s="10"/>
      <c r="AB12" s="11">
        <f t="shared" si="15"/>
        <v>5.8639429398148133</v>
      </c>
      <c r="AC12" s="12">
        <f t="shared" si="16"/>
        <v>140</v>
      </c>
      <c r="AD12" s="13">
        <f t="shared" si="17"/>
        <v>44</v>
      </c>
      <c r="AE12" s="18">
        <f t="shared" si="18"/>
        <v>4.6699999999254942</v>
      </c>
      <c r="AF12" s="12">
        <f t="shared" si="6"/>
        <v>140</v>
      </c>
      <c r="AG12" s="13">
        <f t="shared" si="7"/>
        <v>44</v>
      </c>
      <c r="AH12" s="13">
        <f t="shared" si="8"/>
        <v>4.6699999999254942</v>
      </c>
      <c r="AI12" s="14">
        <f t="shared" si="9"/>
        <v>140.73463055555553</v>
      </c>
      <c r="AJ12" s="14">
        <f t="shared" si="10"/>
        <v>2.4562826747722601</v>
      </c>
    </row>
    <row r="13" spans="1:36" ht="21.95" customHeight="1" x14ac:dyDescent="0.15">
      <c r="A13" s="22">
        <v>7</v>
      </c>
      <c r="B13" s="6" t="s">
        <v>26</v>
      </c>
      <c r="C13" s="36" t="s">
        <v>50</v>
      </c>
      <c r="D13" s="36" t="s">
        <v>51</v>
      </c>
      <c r="E13" s="36" t="s">
        <v>52</v>
      </c>
      <c r="F13" s="37">
        <f t="shared" si="0"/>
        <v>0.98</v>
      </c>
      <c r="G13" s="38">
        <v>43715</v>
      </c>
      <c r="H13" s="28" t="s">
        <v>34</v>
      </c>
      <c r="I13" s="24">
        <f t="shared" si="19"/>
        <v>1.5718187500000003</v>
      </c>
      <c r="J13" s="24">
        <f t="shared" si="1"/>
        <v>5.8637975694444462</v>
      </c>
      <c r="K13" s="7"/>
      <c r="N13" s="41">
        <v>37.432513999999998</v>
      </c>
      <c r="O13" s="41">
        <v>140.43521100000001</v>
      </c>
      <c r="P13" s="10"/>
      <c r="Q13" s="11">
        <f t="shared" si="11"/>
        <v>1.5718187500000003</v>
      </c>
      <c r="R13" s="12">
        <f t="shared" si="12"/>
        <v>37</v>
      </c>
      <c r="S13" s="13">
        <f t="shared" si="13"/>
        <v>43</v>
      </c>
      <c r="T13" s="18">
        <f t="shared" si="14"/>
        <v>25.14000000001397</v>
      </c>
      <c r="U13" s="12">
        <f t="shared" si="2"/>
        <v>37</v>
      </c>
      <c r="V13" s="13">
        <f t="shared" si="3"/>
        <v>43</v>
      </c>
      <c r="W13" s="13">
        <f t="shared" si="20"/>
        <v>25.14000000001397</v>
      </c>
      <c r="X13" s="14">
        <f t="shared" si="4"/>
        <v>37.723650000000006</v>
      </c>
      <c r="Y13" s="14">
        <f t="shared" si="5"/>
        <v>0.65840189836995899</v>
      </c>
      <c r="AA13" s="10"/>
      <c r="AB13" s="11">
        <f t="shared" si="15"/>
        <v>5.8637975694444462</v>
      </c>
      <c r="AC13" s="12">
        <f t="shared" si="16"/>
        <v>140</v>
      </c>
      <c r="AD13" s="13">
        <f t="shared" si="17"/>
        <v>43</v>
      </c>
      <c r="AE13" s="18">
        <f t="shared" si="18"/>
        <v>52.110000000102445</v>
      </c>
      <c r="AF13" s="12">
        <f t="shared" si="6"/>
        <v>140</v>
      </c>
      <c r="AG13" s="13">
        <f t="shared" si="7"/>
        <v>43</v>
      </c>
      <c r="AH13" s="13">
        <f t="shared" si="8"/>
        <v>52.110000000102445</v>
      </c>
      <c r="AI13" s="14">
        <f t="shared" si="9"/>
        <v>140.7311416666667</v>
      </c>
      <c r="AJ13" s="14">
        <f t="shared" si="10"/>
        <v>2.4562217821739143</v>
      </c>
    </row>
    <row r="14" spans="1:36" ht="21.95" customHeight="1" x14ac:dyDescent="0.15">
      <c r="A14" s="22">
        <v>8</v>
      </c>
      <c r="B14" s="6" t="s">
        <v>26</v>
      </c>
      <c r="C14" s="36" t="s">
        <v>53</v>
      </c>
      <c r="D14" s="36" t="s">
        <v>42</v>
      </c>
      <c r="E14" s="36" t="s">
        <v>54</v>
      </c>
      <c r="F14" s="37">
        <f t="shared" si="0"/>
        <v>1.43</v>
      </c>
      <c r="G14" s="38">
        <v>43715</v>
      </c>
      <c r="H14" s="28" t="s">
        <v>34</v>
      </c>
      <c r="I14" s="24">
        <f t="shared" si="19"/>
        <v>1.5718047453703703</v>
      </c>
      <c r="J14" s="24">
        <f t="shared" si="1"/>
        <v>5.8638146990740756</v>
      </c>
      <c r="K14" s="7"/>
      <c r="N14" s="41">
        <v>37.432392999999998</v>
      </c>
      <c r="O14" s="41">
        <v>140.43535900000001</v>
      </c>
      <c r="P14" s="10"/>
      <c r="Q14" s="11">
        <f t="shared" si="11"/>
        <v>1.5718047453703703</v>
      </c>
      <c r="R14" s="12">
        <f t="shared" si="12"/>
        <v>37</v>
      </c>
      <c r="S14" s="13">
        <f t="shared" si="13"/>
        <v>43</v>
      </c>
      <c r="T14" s="18">
        <f t="shared" si="14"/>
        <v>23.929999999993015</v>
      </c>
      <c r="U14" s="12">
        <f t="shared" si="2"/>
        <v>37</v>
      </c>
      <c r="V14" s="13">
        <f t="shared" si="3"/>
        <v>43</v>
      </c>
      <c r="W14" s="13">
        <f t="shared" si="20"/>
        <v>23.929999999993015</v>
      </c>
      <c r="X14" s="14">
        <f t="shared" si="4"/>
        <v>37.723313888888889</v>
      </c>
      <c r="Y14" s="14">
        <f t="shared" si="5"/>
        <v>0.65839603212441744</v>
      </c>
      <c r="AA14" s="10"/>
      <c r="AB14" s="11">
        <f t="shared" si="15"/>
        <v>5.8638146990740756</v>
      </c>
      <c r="AC14" s="12">
        <f t="shared" si="16"/>
        <v>140</v>
      </c>
      <c r="AD14" s="13">
        <f t="shared" si="17"/>
        <v>43</v>
      </c>
      <c r="AE14" s="18">
        <f t="shared" si="18"/>
        <v>53.590000000083819</v>
      </c>
      <c r="AF14" s="12">
        <f t="shared" si="6"/>
        <v>140</v>
      </c>
      <c r="AG14" s="13">
        <f t="shared" si="7"/>
        <v>43</v>
      </c>
      <c r="AH14" s="13">
        <f t="shared" si="8"/>
        <v>53.590000000083819</v>
      </c>
      <c r="AI14" s="14">
        <f t="shared" si="9"/>
        <v>140.73155277777781</v>
      </c>
      <c r="AJ14" s="14">
        <f t="shared" si="10"/>
        <v>2.4562289574163945</v>
      </c>
    </row>
    <row r="15" spans="1:36" ht="21.95" customHeight="1" x14ac:dyDescent="0.15">
      <c r="A15" s="22">
        <v>9</v>
      </c>
      <c r="B15" s="6" t="s">
        <v>26</v>
      </c>
      <c r="C15" s="36" t="s">
        <v>55</v>
      </c>
      <c r="D15" s="36" t="s">
        <v>40</v>
      </c>
      <c r="E15" s="36" t="s">
        <v>40</v>
      </c>
      <c r="F15" s="37">
        <f t="shared" si="0"/>
        <v>1.07</v>
      </c>
      <c r="G15" s="38">
        <v>43715</v>
      </c>
      <c r="H15" s="28" t="s">
        <v>34</v>
      </c>
      <c r="I15" s="24">
        <f t="shared" si="19"/>
        <v>1.5718135416666668</v>
      </c>
      <c r="J15" s="24">
        <f t="shared" si="1"/>
        <v>5.8638571759259257</v>
      </c>
      <c r="K15" s="7"/>
      <c r="N15" s="41">
        <v>37.432468999999998</v>
      </c>
      <c r="O15" s="41">
        <v>140.43572599999999</v>
      </c>
      <c r="P15" s="10"/>
      <c r="Q15" s="11">
        <f t="shared" si="11"/>
        <v>1.5718135416666668</v>
      </c>
      <c r="R15" s="12">
        <f t="shared" si="12"/>
        <v>37</v>
      </c>
      <c r="S15" s="13">
        <f t="shared" si="13"/>
        <v>43</v>
      </c>
      <c r="T15" s="18">
        <f t="shared" si="14"/>
        <v>24.690000000002328</v>
      </c>
      <c r="U15" s="12">
        <f t="shared" si="2"/>
        <v>37</v>
      </c>
      <c r="V15" s="13">
        <f t="shared" si="3"/>
        <v>43</v>
      </c>
      <c r="W15" s="13">
        <f t="shared" si="20"/>
        <v>24.690000000002328</v>
      </c>
      <c r="X15" s="14">
        <f t="shared" si="4"/>
        <v>37.723525000000002</v>
      </c>
      <c r="Y15" s="14">
        <f t="shared" si="5"/>
        <v>0.65839971670839392</v>
      </c>
      <c r="AA15" s="10"/>
      <c r="AB15" s="11">
        <f t="shared" si="15"/>
        <v>5.8638571759259257</v>
      </c>
      <c r="AC15" s="12">
        <f t="shared" si="16"/>
        <v>140</v>
      </c>
      <c r="AD15" s="13">
        <f t="shared" si="17"/>
        <v>43</v>
      </c>
      <c r="AE15" s="18">
        <f t="shared" si="18"/>
        <v>57.260000000009313</v>
      </c>
      <c r="AF15" s="12">
        <f t="shared" si="6"/>
        <v>140</v>
      </c>
      <c r="AG15" s="13">
        <f t="shared" si="7"/>
        <v>43</v>
      </c>
      <c r="AH15" s="13">
        <f t="shared" si="8"/>
        <v>57.260000000009313</v>
      </c>
      <c r="AI15" s="14">
        <f t="shared" si="9"/>
        <v>140.73257222222222</v>
      </c>
      <c r="AJ15" s="14">
        <f t="shared" si="10"/>
        <v>2.4562467500784906</v>
      </c>
    </row>
    <row r="16" spans="1:36" ht="21.95" customHeight="1" x14ac:dyDescent="0.15">
      <c r="A16" s="22">
        <v>10</v>
      </c>
      <c r="B16" s="6" t="s">
        <v>26</v>
      </c>
      <c r="C16" s="36" t="s">
        <v>56</v>
      </c>
      <c r="D16" s="36" t="s">
        <v>57</v>
      </c>
      <c r="E16" s="36" t="s">
        <v>57</v>
      </c>
      <c r="F16" s="37">
        <f t="shared" si="0"/>
        <v>1.01</v>
      </c>
      <c r="G16" s="38">
        <v>43715</v>
      </c>
      <c r="H16" s="28" t="s">
        <v>34</v>
      </c>
      <c r="I16" s="24">
        <f t="shared" si="19"/>
        <v>1.571823842592593</v>
      </c>
      <c r="J16" s="24">
        <f t="shared" si="1"/>
        <v>5.8638861111111114</v>
      </c>
      <c r="K16" s="7"/>
      <c r="N16" s="41">
        <v>37.432558</v>
      </c>
      <c r="O16" s="41">
        <v>140.43597600000001</v>
      </c>
      <c r="P16" s="10"/>
      <c r="Q16" s="11">
        <f t="shared" si="11"/>
        <v>1.571823842592593</v>
      </c>
      <c r="R16" s="12">
        <f t="shared" si="12"/>
        <v>37</v>
      </c>
      <c r="S16" s="13">
        <f t="shared" si="13"/>
        <v>43</v>
      </c>
      <c r="T16" s="18">
        <f t="shared" si="14"/>
        <v>25.580000000016298</v>
      </c>
      <c r="U16" s="12">
        <f t="shared" si="2"/>
        <v>37</v>
      </c>
      <c r="V16" s="13">
        <f t="shared" si="3"/>
        <v>43</v>
      </c>
      <c r="W16" s="13">
        <f t="shared" si="20"/>
        <v>25.580000000016298</v>
      </c>
      <c r="X16" s="14">
        <f t="shared" si="4"/>
        <v>37.72377222222223</v>
      </c>
      <c r="Y16" s="14">
        <f t="shared" si="5"/>
        <v>0.65840403155015592</v>
      </c>
      <c r="AA16" s="10"/>
      <c r="AB16" s="11">
        <f t="shared" si="15"/>
        <v>5.8638861111111114</v>
      </c>
      <c r="AC16" s="12">
        <f t="shared" si="16"/>
        <v>140</v>
      </c>
      <c r="AD16" s="13">
        <f t="shared" si="17"/>
        <v>43</v>
      </c>
      <c r="AE16" s="18">
        <f t="shared" si="18"/>
        <v>59.760000000009313</v>
      </c>
      <c r="AF16" s="12">
        <f t="shared" si="6"/>
        <v>140</v>
      </c>
      <c r="AG16" s="13">
        <f t="shared" si="7"/>
        <v>43</v>
      </c>
      <c r="AH16" s="13">
        <f t="shared" si="8"/>
        <v>59.760000000009313</v>
      </c>
      <c r="AI16" s="14">
        <f t="shared" si="9"/>
        <v>140.73326666666668</v>
      </c>
      <c r="AJ16" s="14">
        <f t="shared" si="10"/>
        <v>2.4562588704205188</v>
      </c>
    </row>
    <row r="17" spans="1:36" ht="21.95" customHeight="1" x14ac:dyDescent="0.15">
      <c r="A17" s="22">
        <v>11</v>
      </c>
      <c r="B17" s="6" t="s">
        <v>26</v>
      </c>
      <c r="C17" s="36" t="s">
        <v>58</v>
      </c>
      <c r="D17" s="36" t="s">
        <v>48</v>
      </c>
      <c r="E17" s="36" t="s">
        <v>59</v>
      </c>
      <c r="F17" s="37">
        <f t="shared" si="0"/>
        <v>1.25</v>
      </c>
      <c r="G17" s="38">
        <v>43715</v>
      </c>
      <c r="H17" s="28" t="s">
        <v>34</v>
      </c>
      <c r="I17" s="24">
        <f t="shared" si="19"/>
        <v>1.5718074074074071</v>
      </c>
      <c r="J17" s="24">
        <f t="shared" si="1"/>
        <v>5.8639068287037048</v>
      </c>
      <c r="K17" s="7"/>
      <c r="N17" s="41">
        <v>37.432416000000003</v>
      </c>
      <c r="O17" s="41">
        <v>140.440155</v>
      </c>
      <c r="P17" s="10"/>
      <c r="Q17" s="11">
        <f t="shared" si="11"/>
        <v>1.5718074074074071</v>
      </c>
      <c r="R17" s="12">
        <f t="shared" si="12"/>
        <v>37</v>
      </c>
      <c r="S17" s="13">
        <f t="shared" si="13"/>
        <v>43</v>
      </c>
      <c r="T17" s="18">
        <f t="shared" si="14"/>
        <v>24.159999999974389</v>
      </c>
      <c r="U17" s="12">
        <f t="shared" si="2"/>
        <v>37</v>
      </c>
      <c r="V17" s="13">
        <f t="shared" si="3"/>
        <v>43</v>
      </c>
      <c r="W17" s="13">
        <f t="shared" si="20"/>
        <v>24.159999999974389</v>
      </c>
      <c r="X17" s="14">
        <f t="shared" si="4"/>
        <v>37.72337777777777</v>
      </c>
      <c r="Y17" s="14">
        <f t="shared" si="5"/>
        <v>0.65839714719588383</v>
      </c>
      <c r="AA17" s="10"/>
      <c r="AB17" s="11">
        <f t="shared" si="15"/>
        <v>5.8639068287037048</v>
      </c>
      <c r="AC17" s="12">
        <f t="shared" si="16"/>
        <v>140</v>
      </c>
      <c r="AD17" s="13">
        <f t="shared" si="17"/>
        <v>44</v>
      </c>
      <c r="AE17" s="18">
        <f t="shared" si="18"/>
        <v>1.5500000000465661</v>
      </c>
      <c r="AF17" s="12">
        <f t="shared" si="6"/>
        <v>140</v>
      </c>
      <c r="AG17" s="13">
        <f t="shared" si="7"/>
        <v>44</v>
      </c>
      <c r="AH17" s="13">
        <f t="shared" si="8"/>
        <v>1.5500000000465661</v>
      </c>
      <c r="AI17" s="14">
        <f t="shared" si="9"/>
        <v>140.73376388888892</v>
      </c>
      <c r="AJ17" s="14">
        <f t="shared" si="10"/>
        <v>2.4562675485854109</v>
      </c>
    </row>
    <row r="18" spans="1:36" ht="21.95" customHeight="1" x14ac:dyDescent="0.15">
      <c r="A18" s="22">
        <v>12</v>
      </c>
      <c r="B18" s="6" t="s">
        <v>26</v>
      </c>
      <c r="C18" s="36" t="s">
        <v>60</v>
      </c>
      <c r="D18" s="36" t="s">
        <v>61</v>
      </c>
      <c r="E18" s="36" t="s">
        <v>62</v>
      </c>
      <c r="F18" s="37">
        <f t="shared" si="0"/>
        <v>1.06</v>
      </c>
      <c r="G18" s="38">
        <v>43715</v>
      </c>
      <c r="H18" s="28" t="s">
        <v>34</v>
      </c>
      <c r="I18" s="24">
        <f t="shared" si="19"/>
        <v>1.571823842592593</v>
      </c>
      <c r="J18" s="24">
        <f t="shared" si="1"/>
        <v>5.8639357638888896</v>
      </c>
      <c r="K18" s="7"/>
      <c r="N18" s="41">
        <v>37.432558</v>
      </c>
      <c r="O18" s="41">
        <v>140.440405</v>
      </c>
      <c r="Q18" s="11">
        <f t="shared" si="11"/>
        <v>1.571823842592593</v>
      </c>
      <c r="R18" s="12">
        <f t="shared" si="12"/>
        <v>37</v>
      </c>
      <c r="S18" s="13">
        <f t="shared" si="13"/>
        <v>43</v>
      </c>
      <c r="T18" s="18">
        <f t="shared" si="14"/>
        <v>25.580000000016298</v>
      </c>
      <c r="U18" s="12">
        <f t="shared" si="2"/>
        <v>37</v>
      </c>
      <c r="V18" s="13">
        <f t="shared" si="3"/>
        <v>43</v>
      </c>
      <c r="W18" s="13">
        <f t="shared" si="20"/>
        <v>25.580000000016298</v>
      </c>
      <c r="X18" s="14">
        <f t="shared" si="4"/>
        <v>37.72377222222223</v>
      </c>
      <c r="Y18" s="14">
        <f t="shared" si="5"/>
        <v>0.65840403155015592</v>
      </c>
      <c r="AB18" s="11">
        <f t="shared" si="15"/>
        <v>5.8639357638888896</v>
      </c>
      <c r="AC18" s="12">
        <f t="shared" si="16"/>
        <v>140</v>
      </c>
      <c r="AD18" s="13">
        <f t="shared" si="17"/>
        <v>44</v>
      </c>
      <c r="AE18" s="18">
        <f t="shared" si="18"/>
        <v>4.0500000000465661</v>
      </c>
      <c r="AF18" s="12">
        <f t="shared" si="6"/>
        <v>140</v>
      </c>
      <c r="AG18" s="13">
        <f t="shared" si="7"/>
        <v>44</v>
      </c>
      <c r="AH18" s="13">
        <f t="shared" si="8"/>
        <v>4.0500000000465661</v>
      </c>
      <c r="AI18" s="14">
        <f t="shared" si="9"/>
        <v>140.73445833333335</v>
      </c>
      <c r="AJ18" s="14">
        <f t="shared" si="10"/>
        <v>2.4562796689274382</v>
      </c>
    </row>
    <row r="19" spans="1:36" ht="21.95" customHeight="1" x14ac:dyDescent="0.15">
      <c r="A19" s="40">
        <v>13</v>
      </c>
      <c r="B19" s="6" t="s">
        <v>26</v>
      </c>
      <c r="C19" s="36" t="s">
        <v>63</v>
      </c>
      <c r="D19" s="36" t="s">
        <v>64</v>
      </c>
      <c r="E19" s="36" t="s">
        <v>58</v>
      </c>
      <c r="F19" s="37">
        <f t="shared" si="0"/>
        <v>1.32</v>
      </c>
      <c r="G19" s="38">
        <v>43715</v>
      </c>
      <c r="H19" s="28" t="s">
        <v>34</v>
      </c>
      <c r="I19" s="24">
        <f t="shared" si="19"/>
        <v>1.5718055555555557</v>
      </c>
      <c r="J19" s="24">
        <f t="shared" si="1"/>
        <v>5.8639547453703704</v>
      </c>
      <c r="K19" s="7"/>
      <c r="N19" s="41">
        <v>37.432400000000001</v>
      </c>
      <c r="O19" s="41">
        <v>140.44056900000001</v>
      </c>
      <c r="Q19" s="11">
        <f t="shared" si="11"/>
        <v>1.5718055555555557</v>
      </c>
      <c r="R19" s="12">
        <f t="shared" si="12"/>
        <v>37</v>
      </c>
      <c r="S19" s="13">
        <f t="shared" si="13"/>
        <v>43</v>
      </c>
      <c r="T19" s="18">
        <f t="shared" si="14"/>
        <v>24</v>
      </c>
      <c r="U19" s="12">
        <f t="shared" si="2"/>
        <v>37</v>
      </c>
      <c r="V19" s="13">
        <f t="shared" si="3"/>
        <v>43</v>
      </c>
      <c r="W19" s="13">
        <f t="shared" si="20"/>
        <v>24</v>
      </c>
      <c r="X19" s="14">
        <f t="shared" si="4"/>
        <v>37.723333333333336</v>
      </c>
      <c r="Y19" s="14">
        <f t="shared" si="5"/>
        <v>0.65839637149399433</v>
      </c>
      <c r="AB19" s="11">
        <f t="shared" si="15"/>
        <v>5.8639547453703704</v>
      </c>
      <c r="AC19" s="12">
        <f t="shared" si="16"/>
        <v>140</v>
      </c>
      <c r="AD19" s="13">
        <f t="shared" si="17"/>
        <v>44</v>
      </c>
      <c r="AE19" s="18">
        <f t="shared" si="18"/>
        <v>5.6899999999441206</v>
      </c>
      <c r="AF19" s="12">
        <f t="shared" si="6"/>
        <v>140</v>
      </c>
      <c r="AG19" s="13">
        <f t="shared" si="7"/>
        <v>44</v>
      </c>
      <c r="AH19" s="13">
        <f t="shared" si="8"/>
        <v>5.6899999999441206</v>
      </c>
      <c r="AI19" s="14">
        <f t="shared" si="9"/>
        <v>140.73491388888888</v>
      </c>
      <c r="AJ19" s="14">
        <f t="shared" si="10"/>
        <v>2.4562876198718082</v>
      </c>
    </row>
    <row r="20" spans="1:36" ht="21.95" customHeight="1" x14ac:dyDescent="0.15">
      <c r="A20" s="40">
        <v>14</v>
      </c>
      <c r="B20" s="6" t="s">
        <v>26</v>
      </c>
      <c r="C20" s="36" t="s">
        <v>65</v>
      </c>
      <c r="D20" s="36" t="s">
        <v>66</v>
      </c>
      <c r="E20" s="36" t="s">
        <v>41</v>
      </c>
      <c r="F20" s="37">
        <f t="shared" si="0"/>
        <v>1.43</v>
      </c>
      <c r="G20" s="38">
        <v>43715</v>
      </c>
      <c r="H20" s="28" t="s">
        <v>34</v>
      </c>
      <c r="I20" s="24">
        <f t="shared" si="19"/>
        <v>1.5718223379629632</v>
      </c>
      <c r="J20" s="24">
        <f t="shared" si="1"/>
        <v>5.8639827546296308</v>
      </c>
      <c r="K20" s="7"/>
      <c r="N20" s="41">
        <v>37.432544999999998</v>
      </c>
      <c r="O20" s="41">
        <v>140.440811</v>
      </c>
      <c r="Q20" s="11">
        <f t="shared" si="11"/>
        <v>1.5718223379629632</v>
      </c>
      <c r="R20" s="12">
        <f t="shared" si="12"/>
        <v>37</v>
      </c>
      <c r="S20" s="13">
        <f t="shared" si="13"/>
        <v>43</v>
      </c>
      <c r="T20" s="18">
        <f t="shared" si="14"/>
        <v>25.450000000011642</v>
      </c>
      <c r="U20" s="12">
        <f t="shared" si="2"/>
        <v>37</v>
      </c>
      <c r="V20" s="13">
        <f t="shared" si="3"/>
        <v>43</v>
      </c>
      <c r="W20" s="13">
        <f t="shared" si="20"/>
        <v>25.450000000011642</v>
      </c>
      <c r="X20" s="14">
        <f t="shared" si="4"/>
        <v>37.723736111111116</v>
      </c>
      <c r="Y20" s="14">
        <f t="shared" si="5"/>
        <v>0.6584034012923704</v>
      </c>
      <c r="AB20" s="11">
        <f t="shared" si="15"/>
        <v>5.8639827546296308</v>
      </c>
      <c r="AC20" s="12">
        <f t="shared" si="16"/>
        <v>140</v>
      </c>
      <c r="AD20" s="13">
        <f t="shared" si="17"/>
        <v>44</v>
      </c>
      <c r="AE20" s="18">
        <f t="shared" si="18"/>
        <v>8.1100000001024455</v>
      </c>
      <c r="AF20" s="12">
        <f t="shared" si="6"/>
        <v>140</v>
      </c>
      <c r="AG20" s="13">
        <f t="shared" si="7"/>
        <v>44</v>
      </c>
      <c r="AH20" s="13">
        <f t="shared" si="8"/>
        <v>8.1100000001024455</v>
      </c>
      <c r="AI20" s="14">
        <f t="shared" si="9"/>
        <v>140.73558611111113</v>
      </c>
      <c r="AJ20" s="14">
        <f t="shared" si="10"/>
        <v>2.4562993523628913</v>
      </c>
    </row>
    <row r="21" spans="1:36" ht="21.95" customHeight="1" x14ac:dyDescent="0.15">
      <c r="A21" s="40">
        <v>15</v>
      </c>
      <c r="B21" s="6" t="s">
        <v>26</v>
      </c>
      <c r="C21" s="36" t="s">
        <v>47</v>
      </c>
      <c r="D21" s="36" t="s">
        <v>38</v>
      </c>
      <c r="E21" s="36" t="s">
        <v>38</v>
      </c>
      <c r="F21" s="37">
        <f t="shared" si="0"/>
        <v>1.17</v>
      </c>
      <c r="G21" s="38">
        <v>43715</v>
      </c>
      <c r="H21" s="28" t="s">
        <v>34</v>
      </c>
      <c r="I21" s="24">
        <f t="shared" si="19"/>
        <v>1.5718062499999998</v>
      </c>
      <c r="J21" s="24">
        <f t="shared" si="1"/>
        <v>5.8640012731481477</v>
      </c>
      <c r="K21" s="7"/>
      <c r="N21" s="41">
        <v>37.432406</v>
      </c>
      <c r="O21" s="41">
        <v>140.44097099999999</v>
      </c>
      <c r="Q21" s="11">
        <f t="shared" si="11"/>
        <v>1.5718062499999998</v>
      </c>
      <c r="R21" s="12">
        <f t="shared" si="12"/>
        <v>37</v>
      </c>
      <c r="S21" s="13">
        <f t="shared" si="13"/>
        <v>43</v>
      </c>
      <c r="T21" s="18">
        <f t="shared" si="14"/>
        <v>24.059999999997672</v>
      </c>
      <c r="U21" s="12">
        <f t="shared" si="2"/>
        <v>37</v>
      </c>
      <c r="V21" s="13">
        <f t="shared" si="3"/>
        <v>43</v>
      </c>
      <c r="W21" s="13">
        <f t="shared" si="20"/>
        <v>24.059999999997672</v>
      </c>
      <c r="X21" s="14">
        <f t="shared" si="4"/>
        <v>37.723349999999996</v>
      </c>
      <c r="Y21" s="14">
        <f t="shared" si="5"/>
        <v>0.65839666238220285</v>
      </c>
      <c r="AB21" s="11">
        <f t="shared" si="15"/>
        <v>5.8640012731481477</v>
      </c>
      <c r="AC21" s="12">
        <f t="shared" si="16"/>
        <v>140</v>
      </c>
      <c r="AD21" s="13">
        <f t="shared" si="17"/>
        <v>44</v>
      </c>
      <c r="AE21" s="18">
        <f t="shared" si="18"/>
        <v>9.7099999999627471</v>
      </c>
      <c r="AF21" s="12">
        <f t="shared" si="6"/>
        <v>140</v>
      </c>
      <c r="AG21" s="13">
        <f t="shared" si="7"/>
        <v>44</v>
      </c>
      <c r="AH21" s="13">
        <f t="shared" si="8"/>
        <v>9.7099999999627471</v>
      </c>
      <c r="AI21" s="14">
        <f t="shared" si="9"/>
        <v>140.73603055555554</v>
      </c>
      <c r="AJ21" s="14">
        <f t="shared" si="10"/>
        <v>2.4563071093817888</v>
      </c>
    </row>
    <row r="22" spans="1:36" ht="21.95" customHeight="1" x14ac:dyDescent="0.15">
      <c r="A22" s="40">
        <v>16</v>
      </c>
      <c r="B22" s="6" t="s">
        <v>26</v>
      </c>
      <c r="C22" s="36" t="s">
        <v>67</v>
      </c>
      <c r="D22" s="36" t="s">
        <v>68</v>
      </c>
      <c r="E22" s="36" t="s">
        <v>69</v>
      </c>
      <c r="F22" s="37">
        <f t="shared" si="0"/>
        <v>1.21</v>
      </c>
      <c r="G22" s="38">
        <v>43715</v>
      </c>
      <c r="H22" s="28" t="s">
        <v>34</v>
      </c>
      <c r="I22" s="24">
        <f t="shared" si="19"/>
        <v>1.5718187500000003</v>
      </c>
      <c r="J22" s="24">
        <f t="shared" si="1"/>
        <v>5.8640324074074064</v>
      </c>
      <c r="K22" s="7"/>
      <c r="N22" s="41">
        <v>37.432513999999998</v>
      </c>
      <c r="O22" s="41">
        <v>140.44123999999999</v>
      </c>
      <c r="Q22" s="11">
        <f t="shared" si="11"/>
        <v>1.5718187500000003</v>
      </c>
      <c r="R22" s="12">
        <f t="shared" si="12"/>
        <v>37</v>
      </c>
      <c r="S22" s="13">
        <f t="shared" si="13"/>
        <v>43</v>
      </c>
      <c r="T22" s="18">
        <f t="shared" si="14"/>
        <v>25.14000000001397</v>
      </c>
      <c r="U22" s="12">
        <f t="shared" si="2"/>
        <v>37</v>
      </c>
      <c r="V22" s="13">
        <f t="shared" si="3"/>
        <v>43</v>
      </c>
      <c r="W22" s="13">
        <f t="shared" si="20"/>
        <v>25.14000000001397</v>
      </c>
      <c r="X22" s="14">
        <f t="shared" si="4"/>
        <v>37.723650000000006</v>
      </c>
      <c r="Y22" s="14">
        <f t="shared" si="5"/>
        <v>0.65840189836995899</v>
      </c>
      <c r="AB22" s="11">
        <f t="shared" si="15"/>
        <v>5.8640324074074064</v>
      </c>
      <c r="AC22" s="12">
        <f t="shared" si="16"/>
        <v>140</v>
      </c>
      <c r="AD22" s="13">
        <f t="shared" si="17"/>
        <v>44</v>
      </c>
      <c r="AE22" s="18">
        <f t="shared" si="18"/>
        <v>12.399999999906868</v>
      </c>
      <c r="AF22" s="12">
        <f t="shared" si="6"/>
        <v>140</v>
      </c>
      <c r="AG22" s="13">
        <f t="shared" si="7"/>
        <v>44</v>
      </c>
      <c r="AH22" s="13">
        <f t="shared" si="8"/>
        <v>12.399999999906868</v>
      </c>
      <c r="AI22" s="14">
        <f t="shared" si="9"/>
        <v>140.73677777777775</v>
      </c>
      <c r="AJ22" s="14">
        <f t="shared" si="10"/>
        <v>2.4563201508698103</v>
      </c>
    </row>
    <row r="23" spans="1:36" ht="21.95" customHeight="1" x14ac:dyDescent="0.15">
      <c r="A23" s="40">
        <v>17</v>
      </c>
      <c r="B23" s="6" t="s">
        <v>26</v>
      </c>
      <c r="C23" s="36" t="s">
        <v>70</v>
      </c>
      <c r="D23" s="36" t="s">
        <v>65</v>
      </c>
      <c r="E23" s="36" t="s">
        <v>71</v>
      </c>
      <c r="F23" s="37">
        <f t="shared" si="0"/>
        <v>1.43</v>
      </c>
      <c r="G23" s="38">
        <v>43715</v>
      </c>
      <c r="H23" s="28" t="s">
        <v>34</v>
      </c>
      <c r="I23" s="24">
        <f t="shared" si="19"/>
        <v>1.5718048611111113</v>
      </c>
      <c r="J23" s="24">
        <f t="shared" si="1"/>
        <v>5.8640496527777755</v>
      </c>
      <c r="K23" s="7"/>
      <c r="N23" s="41">
        <v>37.432394000000002</v>
      </c>
      <c r="O23" s="41">
        <v>140.44138899999999</v>
      </c>
      <c r="Q23" s="11">
        <f t="shared" si="11"/>
        <v>1.5718048611111113</v>
      </c>
      <c r="R23" s="12">
        <f t="shared" si="12"/>
        <v>37</v>
      </c>
      <c r="S23" s="13">
        <f t="shared" si="13"/>
        <v>43</v>
      </c>
      <c r="T23" s="18">
        <f t="shared" si="14"/>
        <v>23.940000000002328</v>
      </c>
      <c r="U23" s="12">
        <f t="shared" si="2"/>
        <v>37</v>
      </c>
      <c r="V23" s="13">
        <f t="shared" si="3"/>
        <v>43</v>
      </c>
      <c r="W23" s="13">
        <f t="shared" si="20"/>
        <v>23.940000000002328</v>
      </c>
      <c r="X23" s="14">
        <f t="shared" si="4"/>
        <v>37.723316666666669</v>
      </c>
      <c r="Y23" s="14">
        <f t="shared" si="5"/>
        <v>0.65839608060578558</v>
      </c>
      <c r="AB23" s="11">
        <f t="shared" si="15"/>
        <v>5.8640496527777763</v>
      </c>
      <c r="AC23" s="12">
        <f t="shared" si="16"/>
        <v>140</v>
      </c>
      <c r="AD23" s="13">
        <f t="shared" si="17"/>
        <v>44</v>
      </c>
      <c r="AE23" s="18">
        <f t="shared" si="18"/>
        <v>13.889999999897555</v>
      </c>
      <c r="AF23" s="12">
        <f t="shared" si="6"/>
        <v>140</v>
      </c>
      <c r="AG23" s="13">
        <f t="shared" si="7"/>
        <v>44</v>
      </c>
      <c r="AH23" s="13">
        <f t="shared" si="8"/>
        <v>13.889999999897555</v>
      </c>
      <c r="AI23" s="14">
        <f t="shared" si="9"/>
        <v>140.73719166666663</v>
      </c>
      <c r="AJ23" s="14">
        <f t="shared" si="10"/>
        <v>2.4563273745936582</v>
      </c>
    </row>
    <row r="24" spans="1:36" ht="21.95" customHeight="1" x14ac:dyDescent="0.15">
      <c r="A24" s="40">
        <v>18</v>
      </c>
      <c r="B24" s="6" t="s">
        <v>26</v>
      </c>
      <c r="C24" s="36" t="s">
        <v>72</v>
      </c>
      <c r="D24" s="36" t="s">
        <v>73</v>
      </c>
      <c r="E24" s="36" t="s">
        <v>74</v>
      </c>
      <c r="F24" s="37">
        <f t="shared" si="0"/>
        <v>1.24</v>
      </c>
      <c r="G24" s="38">
        <v>43715</v>
      </c>
      <c r="H24" s="28" t="s">
        <v>34</v>
      </c>
      <c r="I24" s="24">
        <f t="shared" si="19"/>
        <v>1.5717839120370372</v>
      </c>
      <c r="J24" s="24">
        <f t="shared" si="1"/>
        <v>5.8637552083333331</v>
      </c>
      <c r="K24" s="7"/>
      <c r="N24" s="41">
        <v>37.432212999999997</v>
      </c>
      <c r="O24" s="41">
        <v>140.434845</v>
      </c>
      <c r="Q24" s="11">
        <f t="shared" si="11"/>
        <v>1.5717839120370372</v>
      </c>
      <c r="R24" s="12">
        <f t="shared" si="12"/>
        <v>37</v>
      </c>
      <c r="S24" s="13">
        <f t="shared" si="13"/>
        <v>43</v>
      </c>
      <c r="T24" s="18">
        <f t="shared" si="14"/>
        <v>22.130000000004657</v>
      </c>
      <c r="U24" s="12">
        <f t="shared" si="2"/>
        <v>37</v>
      </c>
      <c r="V24" s="13">
        <f t="shared" si="3"/>
        <v>43</v>
      </c>
      <c r="W24" s="13">
        <f t="shared" si="20"/>
        <v>22.130000000004657</v>
      </c>
      <c r="X24" s="14">
        <f t="shared" si="4"/>
        <v>37.722813888888894</v>
      </c>
      <c r="Y24" s="14">
        <f t="shared" si="5"/>
        <v>0.6583873054781576</v>
      </c>
      <c r="AB24" s="11">
        <f t="shared" si="15"/>
        <v>5.8637552083333331</v>
      </c>
      <c r="AC24" s="12">
        <f t="shared" si="16"/>
        <v>140</v>
      </c>
      <c r="AD24" s="13">
        <f t="shared" si="17"/>
        <v>43</v>
      </c>
      <c r="AE24" s="18">
        <f t="shared" si="18"/>
        <v>48.449999999953434</v>
      </c>
      <c r="AF24" s="12">
        <f t="shared" si="6"/>
        <v>140</v>
      </c>
      <c r="AG24" s="13">
        <f t="shared" si="7"/>
        <v>43</v>
      </c>
      <c r="AH24" s="13">
        <f t="shared" si="8"/>
        <v>48.449999999953434</v>
      </c>
      <c r="AI24" s="14">
        <f t="shared" si="9"/>
        <v>140.73012499999999</v>
      </c>
      <c r="AJ24" s="14">
        <f t="shared" si="10"/>
        <v>2.4562040379931847</v>
      </c>
    </row>
    <row r="25" spans="1:36" ht="21.95" customHeight="1" x14ac:dyDescent="0.15">
      <c r="A25" s="40">
        <v>19</v>
      </c>
      <c r="B25" s="6" t="s">
        <v>26</v>
      </c>
      <c r="C25" s="36" t="s">
        <v>75</v>
      </c>
      <c r="D25" s="36" t="s">
        <v>38</v>
      </c>
      <c r="E25" s="36" t="s">
        <v>76</v>
      </c>
      <c r="F25" s="37">
        <f t="shared" si="0"/>
        <v>1.2</v>
      </c>
      <c r="G25" s="38">
        <v>43715</v>
      </c>
      <c r="H25" s="28" t="s">
        <v>34</v>
      </c>
      <c r="I25" s="24">
        <f t="shared" si="19"/>
        <v>1.5717689814814817</v>
      </c>
      <c r="J25" s="24">
        <f t="shared" si="1"/>
        <v>5.8637672453703695</v>
      </c>
      <c r="K25" s="7"/>
      <c r="N25" s="41">
        <v>37.432084000000003</v>
      </c>
      <c r="O25" s="41">
        <v>140.43494899999999</v>
      </c>
      <c r="Q25" s="11">
        <f t="shared" si="11"/>
        <v>1.5717689814814817</v>
      </c>
      <c r="R25" s="12">
        <f t="shared" si="12"/>
        <v>37</v>
      </c>
      <c r="S25" s="13">
        <f t="shared" si="13"/>
        <v>43</v>
      </c>
      <c r="T25" s="18">
        <f t="shared" si="14"/>
        <v>20.840000000025611</v>
      </c>
      <c r="U25" s="12">
        <f t="shared" si="2"/>
        <v>37</v>
      </c>
      <c r="V25" s="13">
        <f t="shared" si="3"/>
        <v>43</v>
      </c>
      <c r="W25" s="13">
        <f t="shared" si="20"/>
        <v>20.840000000025611</v>
      </c>
      <c r="X25" s="14">
        <f t="shared" si="4"/>
        <v>37.722455555555563</v>
      </c>
      <c r="Y25" s="14">
        <f t="shared" si="5"/>
        <v>0.65838105138167125</v>
      </c>
      <c r="AB25" s="11">
        <f t="shared" si="15"/>
        <v>5.8637672453703695</v>
      </c>
      <c r="AC25" s="12">
        <f t="shared" si="16"/>
        <v>140</v>
      </c>
      <c r="AD25" s="13">
        <f t="shared" si="17"/>
        <v>43</v>
      </c>
      <c r="AE25" s="18">
        <f t="shared" si="18"/>
        <v>49.489999999990687</v>
      </c>
      <c r="AF25" s="12">
        <f t="shared" si="6"/>
        <v>140</v>
      </c>
      <c r="AG25" s="13">
        <f t="shared" si="7"/>
        <v>43</v>
      </c>
      <c r="AH25" s="13">
        <f t="shared" si="8"/>
        <v>49.489999999990687</v>
      </c>
      <c r="AI25" s="14">
        <f t="shared" si="9"/>
        <v>140.73041388888888</v>
      </c>
      <c r="AJ25" s="14">
        <f t="shared" si="10"/>
        <v>2.4562090800554683</v>
      </c>
    </row>
    <row r="26" spans="1:36" ht="21.95" customHeight="1" x14ac:dyDescent="0.15">
      <c r="A26" s="40">
        <v>20</v>
      </c>
      <c r="B26" s="6" t="s">
        <v>26</v>
      </c>
      <c r="C26" s="36" t="s">
        <v>77</v>
      </c>
      <c r="D26" s="36" t="s">
        <v>55</v>
      </c>
      <c r="E26" s="36" t="s">
        <v>78</v>
      </c>
      <c r="F26" s="37">
        <f t="shared" si="0"/>
        <v>1.1499999999999999</v>
      </c>
      <c r="G26" s="38">
        <v>43715</v>
      </c>
      <c r="H26" s="28" t="s">
        <v>34</v>
      </c>
      <c r="I26" s="24">
        <f t="shared" si="19"/>
        <v>1.5717879629629625</v>
      </c>
      <c r="J26" s="24">
        <f t="shared" si="1"/>
        <v>5.863792592592592</v>
      </c>
      <c r="K26" s="7"/>
      <c r="N26" s="41">
        <v>37.432248000000001</v>
      </c>
      <c r="O26" s="41">
        <v>140.435168</v>
      </c>
      <c r="Q26" s="11">
        <f t="shared" si="11"/>
        <v>1.5717879629629625</v>
      </c>
      <c r="R26" s="12">
        <f t="shared" si="12"/>
        <v>37</v>
      </c>
      <c r="S26" s="13">
        <f t="shared" si="13"/>
        <v>43</v>
      </c>
      <c r="T26" s="18">
        <f t="shared" si="14"/>
        <v>22.479999999981374</v>
      </c>
      <c r="U26" s="12">
        <f t="shared" si="2"/>
        <v>37</v>
      </c>
      <c r="V26" s="13">
        <f t="shared" si="3"/>
        <v>43</v>
      </c>
      <c r="W26" s="13">
        <f t="shared" si="20"/>
        <v>22.479999999981374</v>
      </c>
      <c r="X26" s="14">
        <f t="shared" si="4"/>
        <v>37.722911111111102</v>
      </c>
      <c r="Y26" s="14">
        <f t="shared" si="5"/>
        <v>0.65838900232604125</v>
      </c>
      <c r="AB26" s="11">
        <f t="shared" si="15"/>
        <v>5.863792592592592</v>
      </c>
      <c r="AC26" s="12">
        <f t="shared" si="16"/>
        <v>140</v>
      </c>
      <c r="AD26" s="13">
        <f t="shared" si="17"/>
        <v>43</v>
      </c>
      <c r="AE26" s="18">
        <f t="shared" si="18"/>
        <v>51.679999999934807</v>
      </c>
      <c r="AF26" s="12">
        <f t="shared" si="6"/>
        <v>140</v>
      </c>
      <c r="AG26" s="13">
        <f t="shared" si="7"/>
        <v>43</v>
      </c>
      <c r="AH26" s="13">
        <f t="shared" si="8"/>
        <v>51.679999999934807</v>
      </c>
      <c r="AI26" s="14">
        <f t="shared" si="9"/>
        <v>140.73102222222221</v>
      </c>
      <c r="AJ26" s="14">
        <f t="shared" si="10"/>
        <v>2.4562196974750847</v>
      </c>
    </row>
    <row r="27" spans="1:36" ht="21.95" customHeight="1" x14ac:dyDescent="0.15">
      <c r="A27" s="40">
        <v>21</v>
      </c>
      <c r="B27" s="6" t="s">
        <v>26</v>
      </c>
      <c r="C27" s="36" t="s">
        <v>44</v>
      </c>
      <c r="D27" s="36" t="s">
        <v>79</v>
      </c>
      <c r="E27" s="36" t="s">
        <v>76</v>
      </c>
      <c r="F27" s="37">
        <f t="shared" si="0"/>
        <v>1.19</v>
      </c>
      <c r="G27" s="38">
        <v>43715</v>
      </c>
      <c r="H27" s="28" t="s">
        <v>34</v>
      </c>
      <c r="I27" s="24">
        <f t="shared" si="19"/>
        <v>1.5717700231481482</v>
      </c>
      <c r="J27" s="24">
        <f t="shared" si="1"/>
        <v>5.8638111111111115</v>
      </c>
      <c r="K27" s="7"/>
      <c r="N27" s="41">
        <v>37.432093000000002</v>
      </c>
      <c r="O27" s="41">
        <v>140.435328</v>
      </c>
      <c r="Q27" s="11">
        <f t="shared" si="11"/>
        <v>1.5717700231481482</v>
      </c>
      <c r="R27" s="12">
        <f t="shared" si="12"/>
        <v>37</v>
      </c>
      <c r="S27" s="13">
        <f t="shared" si="13"/>
        <v>43</v>
      </c>
      <c r="T27" s="18">
        <f t="shared" si="14"/>
        <v>20.929999999993015</v>
      </c>
      <c r="U27" s="12">
        <f t="shared" si="2"/>
        <v>37</v>
      </c>
      <c r="V27" s="13">
        <f t="shared" si="3"/>
        <v>43</v>
      </c>
      <c r="W27" s="13">
        <f t="shared" si="20"/>
        <v>20.929999999993015</v>
      </c>
      <c r="X27" s="14">
        <f t="shared" si="4"/>
        <v>37.722480555555556</v>
      </c>
      <c r="Y27" s="14">
        <f t="shared" si="5"/>
        <v>0.65838148771398419</v>
      </c>
      <c r="AB27" s="11">
        <f t="shared" si="15"/>
        <v>5.8638111111111115</v>
      </c>
      <c r="AC27" s="12">
        <f t="shared" si="16"/>
        <v>140</v>
      </c>
      <c r="AD27" s="13">
        <f t="shared" si="17"/>
        <v>43</v>
      </c>
      <c r="AE27" s="18">
        <f t="shared" si="18"/>
        <v>53.28000000002794</v>
      </c>
      <c r="AF27" s="12">
        <f t="shared" si="6"/>
        <v>140</v>
      </c>
      <c r="AG27" s="13">
        <f t="shared" si="7"/>
        <v>43</v>
      </c>
      <c r="AH27" s="13">
        <f t="shared" si="8"/>
        <v>53.28000000002794</v>
      </c>
      <c r="AI27" s="14">
        <f t="shared" si="9"/>
        <v>140.73146666666668</v>
      </c>
      <c r="AJ27" s="14">
        <f t="shared" si="10"/>
        <v>2.4562274544939826</v>
      </c>
    </row>
    <row r="28" spans="1:36" ht="21.95" customHeight="1" x14ac:dyDescent="0.15">
      <c r="A28" s="40">
        <v>22</v>
      </c>
      <c r="B28" s="6" t="s">
        <v>26</v>
      </c>
      <c r="C28" s="33" t="s">
        <v>73</v>
      </c>
      <c r="D28" s="33" t="s">
        <v>80</v>
      </c>
      <c r="E28" s="33" t="s">
        <v>81</v>
      </c>
      <c r="F28" s="25">
        <f t="shared" si="0"/>
        <v>1.18</v>
      </c>
      <c r="G28" s="38">
        <v>43715</v>
      </c>
      <c r="H28" s="28" t="s">
        <v>34</v>
      </c>
      <c r="I28" s="24">
        <f t="shared" si="19"/>
        <v>1.5717857638888886</v>
      </c>
      <c r="J28" s="24">
        <f t="shared" si="1"/>
        <v>5.8638427083333333</v>
      </c>
      <c r="K28" s="7"/>
      <c r="N28" s="41">
        <v>37.432229</v>
      </c>
      <c r="O28" s="41">
        <v>140.43560099999999</v>
      </c>
      <c r="Q28" s="11">
        <f t="shared" si="11"/>
        <v>1.5717857638888886</v>
      </c>
      <c r="R28" s="12">
        <f t="shared" si="12"/>
        <v>37</v>
      </c>
      <c r="S28" s="13">
        <f t="shared" si="13"/>
        <v>43</v>
      </c>
      <c r="T28" s="18">
        <f t="shared" si="14"/>
        <v>22.289999999979045</v>
      </c>
      <c r="U28" s="12">
        <f t="shared" si="2"/>
        <v>37</v>
      </c>
      <c r="V28" s="13">
        <f t="shared" si="3"/>
        <v>43</v>
      </c>
      <c r="W28" s="13">
        <f t="shared" si="20"/>
        <v>22.289999999979045</v>
      </c>
      <c r="X28" s="14">
        <f t="shared" si="4"/>
        <v>37.722858333333328</v>
      </c>
      <c r="Y28" s="14">
        <f t="shared" si="5"/>
        <v>0.65838808118004721</v>
      </c>
      <c r="AB28" s="11">
        <f t="shared" si="15"/>
        <v>5.8638427083333333</v>
      </c>
      <c r="AC28" s="12">
        <f t="shared" si="16"/>
        <v>140</v>
      </c>
      <c r="AD28" s="13">
        <f t="shared" si="17"/>
        <v>43</v>
      </c>
      <c r="AE28" s="18">
        <f t="shared" si="18"/>
        <v>56.010000000009313</v>
      </c>
      <c r="AF28" s="12">
        <f t="shared" si="6"/>
        <v>140</v>
      </c>
      <c r="AG28" s="13">
        <f t="shared" si="7"/>
        <v>43</v>
      </c>
      <c r="AH28" s="13">
        <f t="shared" si="8"/>
        <v>56.010000000009313</v>
      </c>
      <c r="AI28" s="14">
        <f t="shared" si="9"/>
        <v>140.732225</v>
      </c>
      <c r="AJ28" s="14">
        <f t="shared" si="10"/>
        <v>2.4562406899074767</v>
      </c>
    </row>
    <row r="29" spans="1:36" ht="21.95" customHeight="1" x14ac:dyDescent="0.15">
      <c r="A29" s="40">
        <v>23</v>
      </c>
      <c r="B29" s="6" t="s">
        <v>26</v>
      </c>
      <c r="C29" s="33" t="s">
        <v>82</v>
      </c>
      <c r="D29" s="33" t="s">
        <v>82</v>
      </c>
      <c r="E29" s="33" t="s">
        <v>75</v>
      </c>
      <c r="F29" s="25">
        <f t="shared" si="0"/>
        <v>1.28</v>
      </c>
      <c r="G29" s="38">
        <v>43715</v>
      </c>
      <c r="H29" s="28" t="s">
        <v>34</v>
      </c>
      <c r="I29" s="24">
        <f t="shared" si="19"/>
        <v>1.5717703703703707</v>
      </c>
      <c r="J29" s="24">
        <f t="shared" si="1"/>
        <v>5.8638590277777771</v>
      </c>
      <c r="K29" s="7"/>
      <c r="N29" s="41">
        <v>37.432096000000001</v>
      </c>
      <c r="O29" s="41">
        <v>140.435742</v>
      </c>
      <c r="Q29" s="11">
        <f t="shared" si="11"/>
        <v>1.5717703703703707</v>
      </c>
      <c r="R29" s="12">
        <f t="shared" si="12"/>
        <v>37</v>
      </c>
      <c r="S29" s="13">
        <f t="shared" si="13"/>
        <v>43</v>
      </c>
      <c r="T29" s="18">
        <f t="shared" si="14"/>
        <v>20.960000000020955</v>
      </c>
      <c r="U29" s="12">
        <f t="shared" si="2"/>
        <v>37</v>
      </c>
      <c r="V29" s="13">
        <f t="shared" si="3"/>
        <v>43</v>
      </c>
      <c r="W29" s="13">
        <f t="shared" si="20"/>
        <v>20.960000000020955</v>
      </c>
      <c r="X29" s="14">
        <f t="shared" si="4"/>
        <v>37.722488888888897</v>
      </c>
      <c r="Y29" s="14">
        <f t="shared" si="5"/>
        <v>0.65838163315808862</v>
      </c>
      <c r="AB29" s="11">
        <f t="shared" si="15"/>
        <v>5.8638590277777771</v>
      </c>
      <c r="AC29" s="12">
        <f t="shared" si="16"/>
        <v>140</v>
      </c>
      <c r="AD29" s="13">
        <f t="shared" si="17"/>
        <v>43</v>
      </c>
      <c r="AE29" s="18">
        <f t="shared" si="18"/>
        <v>57.419999999925494</v>
      </c>
      <c r="AF29" s="12">
        <f t="shared" si="6"/>
        <v>140</v>
      </c>
      <c r="AG29" s="13">
        <f t="shared" si="7"/>
        <v>43</v>
      </c>
      <c r="AH29" s="13">
        <f t="shared" si="8"/>
        <v>57.419999999925494</v>
      </c>
      <c r="AI29" s="14">
        <f t="shared" si="9"/>
        <v>140.73261666666664</v>
      </c>
      <c r="AJ29" s="14">
        <f t="shared" si="10"/>
        <v>2.45624752578038</v>
      </c>
    </row>
    <row r="30" spans="1:36" ht="21.95" customHeight="1" x14ac:dyDescent="0.15">
      <c r="A30" s="40">
        <v>24</v>
      </c>
      <c r="B30" s="6" t="s">
        <v>26</v>
      </c>
      <c r="C30" s="33" t="s">
        <v>83</v>
      </c>
      <c r="D30" s="33" t="s">
        <v>67</v>
      </c>
      <c r="E30" s="33" t="s">
        <v>67</v>
      </c>
      <c r="F30" s="25">
        <f t="shared" si="0"/>
        <v>1.29</v>
      </c>
      <c r="G30" s="38">
        <v>43715</v>
      </c>
      <c r="H30" s="28" t="s">
        <v>34</v>
      </c>
      <c r="I30" s="24">
        <f t="shared" si="19"/>
        <v>1.5717850694444442</v>
      </c>
      <c r="J30" s="24">
        <f t="shared" si="1"/>
        <v>5.8638901620370385</v>
      </c>
      <c r="K30" s="7"/>
      <c r="N30" s="41">
        <v>37.432223</v>
      </c>
      <c r="O30" s="41">
        <v>140.440011</v>
      </c>
      <c r="Q30" s="11">
        <f t="shared" si="11"/>
        <v>1.5717850694444442</v>
      </c>
      <c r="R30" s="12">
        <f t="shared" si="12"/>
        <v>37</v>
      </c>
      <c r="S30" s="13">
        <f t="shared" si="13"/>
        <v>43</v>
      </c>
      <c r="T30" s="18">
        <f t="shared" si="14"/>
        <v>22.229999999981374</v>
      </c>
      <c r="U30" s="12">
        <f t="shared" si="2"/>
        <v>37</v>
      </c>
      <c r="V30" s="13">
        <f t="shared" si="3"/>
        <v>43</v>
      </c>
      <c r="W30" s="13">
        <f t="shared" si="20"/>
        <v>22.229999999981374</v>
      </c>
      <c r="X30" s="14">
        <f t="shared" si="4"/>
        <v>37.72284166666666</v>
      </c>
      <c r="Y30" s="14">
        <f t="shared" si="5"/>
        <v>0.65838779029183847</v>
      </c>
      <c r="AB30" s="11">
        <f t="shared" si="15"/>
        <v>5.8638901620370385</v>
      </c>
      <c r="AC30" s="12">
        <f t="shared" si="16"/>
        <v>140</v>
      </c>
      <c r="AD30" s="13">
        <f t="shared" si="17"/>
        <v>44</v>
      </c>
      <c r="AE30" s="18">
        <f t="shared" si="18"/>
        <v>0.11000000010244548</v>
      </c>
      <c r="AF30" s="12">
        <f t="shared" si="6"/>
        <v>140</v>
      </c>
      <c r="AG30" s="13">
        <f t="shared" si="7"/>
        <v>44</v>
      </c>
      <c r="AH30" s="13">
        <f t="shared" si="8"/>
        <v>0.11000000010244548</v>
      </c>
      <c r="AI30" s="14">
        <f t="shared" si="9"/>
        <v>140.73336388888893</v>
      </c>
      <c r="AJ30" s="14">
        <f t="shared" si="10"/>
        <v>2.4562605672684032</v>
      </c>
    </row>
    <row r="31" spans="1:36" ht="21.75" customHeight="1" x14ac:dyDescent="0.15">
      <c r="A31" s="40">
        <v>25</v>
      </c>
      <c r="B31" s="21" t="s">
        <v>30</v>
      </c>
      <c r="C31" s="33" t="s">
        <v>67</v>
      </c>
      <c r="D31" s="33" t="s">
        <v>84</v>
      </c>
      <c r="E31" s="33" t="s">
        <v>73</v>
      </c>
      <c r="F31" s="25">
        <f t="shared" si="0"/>
        <v>1.24</v>
      </c>
      <c r="G31" s="38">
        <v>43715</v>
      </c>
      <c r="H31" s="28" t="s">
        <v>34</v>
      </c>
      <c r="I31" s="24">
        <f t="shared" si="19"/>
        <v>1.5717693287037038</v>
      </c>
      <c r="J31" s="24">
        <f t="shared" si="1"/>
        <v>5.8639077546296283</v>
      </c>
      <c r="K31" s="7"/>
      <c r="N31" s="41">
        <v>37.432087000000003</v>
      </c>
      <c r="O31" s="41">
        <v>140.44016300000001</v>
      </c>
      <c r="Q31" s="11">
        <f t="shared" si="11"/>
        <v>1.5717693287037038</v>
      </c>
      <c r="R31" s="12">
        <f t="shared" si="12"/>
        <v>37</v>
      </c>
      <c r="S31" s="13">
        <f t="shared" si="13"/>
        <v>43</v>
      </c>
      <c r="T31" s="18">
        <f t="shared" si="14"/>
        <v>20.869999999995343</v>
      </c>
      <c r="U31" s="12">
        <f t="shared" si="2"/>
        <v>37</v>
      </c>
      <c r="V31" s="13">
        <f t="shared" si="3"/>
        <v>43</v>
      </c>
      <c r="W31" s="13">
        <f t="shared" si="20"/>
        <v>20.869999999995343</v>
      </c>
      <c r="X31" s="14">
        <f t="shared" si="4"/>
        <v>37.722463888888889</v>
      </c>
      <c r="Y31" s="14">
        <f t="shared" si="5"/>
        <v>0.65838119682577545</v>
      </c>
      <c r="AB31" s="11">
        <f t="shared" si="15"/>
        <v>5.8639077546296283</v>
      </c>
      <c r="AC31" s="12">
        <f t="shared" si="16"/>
        <v>140</v>
      </c>
      <c r="AD31" s="13">
        <f t="shared" si="17"/>
        <v>44</v>
      </c>
      <c r="AE31" s="18">
        <f t="shared" si="18"/>
        <v>1.6299999998882413</v>
      </c>
      <c r="AF31" s="12">
        <f t="shared" si="6"/>
        <v>140</v>
      </c>
      <c r="AG31" s="13">
        <f t="shared" si="7"/>
        <v>44</v>
      </c>
      <c r="AH31" s="13">
        <f t="shared" si="8"/>
        <v>1.6299999998882413</v>
      </c>
      <c r="AI31" s="14">
        <f t="shared" si="9"/>
        <v>140.73378611111107</v>
      </c>
      <c r="AJ31" s="14">
        <f t="shared" si="10"/>
        <v>2.4562679364363547</v>
      </c>
    </row>
    <row r="32" spans="1:36" ht="21.75" customHeight="1" x14ac:dyDescent="0.15">
      <c r="A32" s="40">
        <v>26</v>
      </c>
      <c r="B32" s="21" t="s">
        <v>30</v>
      </c>
      <c r="C32" s="33" t="s">
        <v>37</v>
      </c>
      <c r="D32" s="33" t="s">
        <v>85</v>
      </c>
      <c r="E32" s="33" t="s">
        <v>86</v>
      </c>
      <c r="F32" s="25">
        <f t="shared" si="0"/>
        <v>1.36</v>
      </c>
      <c r="G32" s="38">
        <v>43715</v>
      </c>
      <c r="H32" s="28" t="s">
        <v>34</v>
      </c>
      <c r="I32" s="24">
        <f t="shared" si="19"/>
        <v>1.5717857638888886</v>
      </c>
      <c r="J32" s="24">
        <f t="shared" si="1"/>
        <v>5.8639357638888896</v>
      </c>
      <c r="K32" s="7"/>
      <c r="N32" s="41">
        <v>37.432229</v>
      </c>
      <c r="O32" s="41">
        <v>140.440405</v>
      </c>
      <c r="Q32" s="11">
        <f t="shared" si="11"/>
        <v>1.5717857638888886</v>
      </c>
      <c r="R32" s="12">
        <f t="shared" si="12"/>
        <v>37</v>
      </c>
      <c r="S32" s="13">
        <f t="shared" si="13"/>
        <v>43</v>
      </c>
      <c r="T32" s="18">
        <f t="shared" si="14"/>
        <v>22.289999999979045</v>
      </c>
      <c r="U32" s="12">
        <f t="shared" si="2"/>
        <v>37</v>
      </c>
      <c r="V32" s="13">
        <f t="shared" si="3"/>
        <v>43</v>
      </c>
      <c r="W32" s="13">
        <f t="shared" si="20"/>
        <v>22.289999999979045</v>
      </c>
      <c r="X32" s="14">
        <f t="shared" si="4"/>
        <v>37.722858333333328</v>
      </c>
      <c r="Y32" s="14">
        <f t="shared" si="5"/>
        <v>0.65838808118004721</v>
      </c>
      <c r="AB32" s="11">
        <f t="shared" si="15"/>
        <v>5.8639357638888896</v>
      </c>
      <c r="AC32" s="12">
        <f t="shared" si="16"/>
        <v>140</v>
      </c>
      <c r="AD32" s="13">
        <f t="shared" si="17"/>
        <v>44</v>
      </c>
      <c r="AE32" s="18">
        <f t="shared" si="18"/>
        <v>4.0500000000465661</v>
      </c>
      <c r="AF32" s="12">
        <f t="shared" si="6"/>
        <v>140</v>
      </c>
      <c r="AG32" s="13">
        <f t="shared" si="7"/>
        <v>44</v>
      </c>
      <c r="AH32" s="13">
        <f t="shared" si="8"/>
        <v>4.0500000000465661</v>
      </c>
      <c r="AI32" s="14">
        <f t="shared" si="9"/>
        <v>140.73445833333335</v>
      </c>
      <c r="AJ32" s="14">
        <f t="shared" si="10"/>
        <v>2.4562796689274382</v>
      </c>
    </row>
    <row r="33" spans="1:36" ht="21.75" customHeight="1" x14ac:dyDescent="0.15">
      <c r="A33" s="40">
        <v>27</v>
      </c>
      <c r="B33" s="21" t="s">
        <v>30</v>
      </c>
      <c r="C33" s="33" t="s">
        <v>87</v>
      </c>
      <c r="D33" s="33" t="s">
        <v>88</v>
      </c>
      <c r="E33" s="33" t="s">
        <v>89</v>
      </c>
      <c r="F33" s="25">
        <f t="shared" si="0"/>
        <v>1.49</v>
      </c>
      <c r="G33" s="38">
        <v>43715</v>
      </c>
      <c r="H33" s="28" t="s">
        <v>34</v>
      </c>
      <c r="I33" s="24">
        <f t="shared" si="19"/>
        <v>1.5717681712962965</v>
      </c>
      <c r="J33" s="24">
        <f t="shared" si="1"/>
        <v>5.8639538194444443</v>
      </c>
      <c r="K33" s="7"/>
      <c r="N33" s="41">
        <v>37.432077</v>
      </c>
      <c r="O33" s="41">
        <v>140.440561</v>
      </c>
      <c r="Q33" s="11">
        <f t="shared" si="11"/>
        <v>1.5717681712962965</v>
      </c>
      <c r="R33" s="12">
        <f t="shared" si="12"/>
        <v>37</v>
      </c>
      <c r="S33" s="13">
        <f t="shared" si="13"/>
        <v>43</v>
      </c>
      <c r="T33" s="18">
        <f t="shared" si="14"/>
        <v>20.770000000018626</v>
      </c>
      <c r="U33" s="12">
        <f t="shared" si="2"/>
        <v>37</v>
      </c>
      <c r="V33" s="13">
        <f t="shared" si="3"/>
        <v>43</v>
      </c>
      <c r="W33" s="13">
        <f t="shared" si="20"/>
        <v>20.770000000018626</v>
      </c>
      <c r="X33" s="14">
        <f t="shared" si="4"/>
        <v>37.722436111111115</v>
      </c>
      <c r="Y33" s="14">
        <f t="shared" si="5"/>
        <v>0.65838071201209447</v>
      </c>
      <c r="AB33" s="11">
        <f t="shared" si="15"/>
        <v>5.863953819444446</v>
      </c>
      <c r="AC33" s="12">
        <f t="shared" si="16"/>
        <v>140</v>
      </c>
      <c r="AD33" s="13">
        <f t="shared" si="17"/>
        <v>44</v>
      </c>
      <c r="AE33" s="18">
        <f t="shared" si="18"/>
        <v>5.6100000001024455</v>
      </c>
      <c r="AF33" s="12">
        <f t="shared" si="6"/>
        <v>140</v>
      </c>
      <c r="AG33" s="13">
        <f t="shared" si="7"/>
        <v>44</v>
      </c>
      <c r="AH33" s="13">
        <f t="shared" si="8"/>
        <v>5.6100000001024455</v>
      </c>
      <c r="AI33" s="14">
        <f t="shared" si="9"/>
        <v>140.7348916666667</v>
      </c>
      <c r="AJ33" s="14">
        <f t="shared" si="10"/>
        <v>2.4562872320208635</v>
      </c>
    </row>
    <row r="34" spans="1:36" ht="21.75" customHeight="1" x14ac:dyDescent="0.15">
      <c r="A34" s="40">
        <v>28</v>
      </c>
      <c r="B34" s="21" t="s">
        <v>30</v>
      </c>
      <c r="C34" s="33" t="s">
        <v>43</v>
      </c>
      <c r="D34" s="33" t="s">
        <v>90</v>
      </c>
      <c r="E34" s="33" t="s">
        <v>67</v>
      </c>
      <c r="F34" s="25">
        <f t="shared" si="0"/>
        <v>1.26</v>
      </c>
      <c r="G34" s="38">
        <v>43715</v>
      </c>
      <c r="H34" s="28" t="s">
        <v>34</v>
      </c>
      <c r="I34" s="24">
        <f t="shared" si="19"/>
        <v>1.5717868055555559</v>
      </c>
      <c r="J34" s="24">
        <f t="shared" si="1"/>
        <v>5.8639832175925912</v>
      </c>
      <c r="K34" s="7"/>
      <c r="N34" s="41">
        <v>37.432237999999998</v>
      </c>
      <c r="O34" s="41">
        <v>140.44081499999999</v>
      </c>
      <c r="Q34" s="11">
        <f t="shared" si="11"/>
        <v>1.5717868055555557</v>
      </c>
      <c r="R34" s="12">
        <f t="shared" si="12"/>
        <v>37</v>
      </c>
      <c r="S34" s="13">
        <f t="shared" si="13"/>
        <v>43</v>
      </c>
      <c r="T34" s="18">
        <f t="shared" si="14"/>
        <v>22.380000000004657</v>
      </c>
      <c r="U34" s="12">
        <f t="shared" si="2"/>
        <v>37</v>
      </c>
      <c r="V34" s="13">
        <f t="shared" si="3"/>
        <v>43</v>
      </c>
      <c r="W34" s="13">
        <f t="shared" si="20"/>
        <v>22.380000000004657</v>
      </c>
      <c r="X34" s="14">
        <f t="shared" si="4"/>
        <v>37.722883333333336</v>
      </c>
      <c r="Y34" s="14">
        <f t="shared" si="5"/>
        <v>0.65838851751236038</v>
      </c>
      <c r="AB34" s="11">
        <f t="shared" si="15"/>
        <v>5.8639832175925912</v>
      </c>
      <c r="AC34" s="12">
        <f t="shared" si="16"/>
        <v>140</v>
      </c>
      <c r="AD34" s="13">
        <f t="shared" si="17"/>
        <v>44</v>
      </c>
      <c r="AE34" s="18">
        <f t="shared" si="18"/>
        <v>8.1499999999068677</v>
      </c>
      <c r="AF34" s="12">
        <f t="shared" si="6"/>
        <v>140</v>
      </c>
      <c r="AG34" s="13">
        <f t="shared" si="7"/>
        <v>44</v>
      </c>
      <c r="AH34" s="13">
        <f t="shared" si="8"/>
        <v>8.1499999999068677</v>
      </c>
      <c r="AI34" s="14">
        <f t="shared" si="9"/>
        <v>140.7355972222222</v>
      </c>
      <c r="AJ34" s="14">
        <f t="shared" si="10"/>
        <v>2.456299546288363</v>
      </c>
    </row>
    <row r="35" spans="1:36" ht="21.75" customHeight="1" x14ac:dyDescent="0.15">
      <c r="A35" s="40">
        <v>29</v>
      </c>
      <c r="B35" s="21" t="s">
        <v>30</v>
      </c>
      <c r="C35" s="33" t="s">
        <v>91</v>
      </c>
      <c r="D35" s="33" t="s">
        <v>44</v>
      </c>
      <c r="E35" s="33" t="s">
        <v>67</v>
      </c>
      <c r="F35" s="25">
        <f t="shared" si="0"/>
        <v>1.3</v>
      </c>
      <c r="G35" s="38">
        <v>43715</v>
      </c>
      <c r="H35" s="28" t="s">
        <v>34</v>
      </c>
      <c r="I35" s="24">
        <f t="shared" si="19"/>
        <v>1.5717693287037038</v>
      </c>
      <c r="J35" s="24">
        <f t="shared" si="1"/>
        <v>5.8639998842592584</v>
      </c>
      <c r="K35" s="7"/>
      <c r="N35" s="41">
        <v>37.432087000000003</v>
      </c>
      <c r="O35" s="41">
        <v>140.44095899999999</v>
      </c>
      <c r="Q35" s="11">
        <f t="shared" si="11"/>
        <v>1.5717693287037038</v>
      </c>
      <c r="R35" s="12">
        <f t="shared" si="12"/>
        <v>37</v>
      </c>
      <c r="S35" s="13">
        <f t="shared" si="13"/>
        <v>43</v>
      </c>
      <c r="T35" s="18">
        <f t="shared" si="14"/>
        <v>20.869999999995343</v>
      </c>
      <c r="U35" s="12">
        <f t="shared" si="2"/>
        <v>37</v>
      </c>
      <c r="V35" s="13">
        <f t="shared" si="3"/>
        <v>43</v>
      </c>
      <c r="W35" s="13">
        <f t="shared" si="20"/>
        <v>20.869999999995343</v>
      </c>
      <c r="X35" s="14">
        <f t="shared" si="4"/>
        <v>37.722463888888889</v>
      </c>
      <c r="Y35" s="14">
        <f t="shared" si="5"/>
        <v>0.65838119682577545</v>
      </c>
      <c r="AB35" s="11">
        <f t="shared" si="15"/>
        <v>5.8639998842592602</v>
      </c>
      <c r="AC35" s="12">
        <f t="shared" si="16"/>
        <v>140</v>
      </c>
      <c r="AD35" s="13">
        <f t="shared" si="17"/>
        <v>44</v>
      </c>
      <c r="AE35" s="18">
        <f t="shared" si="18"/>
        <v>9.590000000083819</v>
      </c>
      <c r="AF35" s="12">
        <f t="shared" si="6"/>
        <v>140</v>
      </c>
      <c r="AG35" s="13">
        <f t="shared" si="7"/>
        <v>44</v>
      </c>
      <c r="AH35" s="13">
        <f t="shared" si="8"/>
        <v>9.590000000083819</v>
      </c>
      <c r="AI35" s="14">
        <f t="shared" si="9"/>
        <v>140.73599722222224</v>
      </c>
      <c r="AJ35" s="14">
        <f t="shared" si="10"/>
        <v>2.4563065276053715</v>
      </c>
    </row>
    <row r="36" spans="1:36" ht="21.75" customHeight="1" x14ac:dyDescent="0.15">
      <c r="A36" s="40">
        <v>30</v>
      </c>
      <c r="B36" s="21" t="s">
        <v>30</v>
      </c>
      <c r="C36" s="33" t="s">
        <v>92</v>
      </c>
      <c r="D36" s="33" t="s">
        <v>70</v>
      </c>
      <c r="E36" s="33" t="s">
        <v>93</v>
      </c>
      <c r="F36" s="25">
        <f t="shared" si="0"/>
        <v>1.48</v>
      </c>
      <c r="G36" s="38">
        <v>43715</v>
      </c>
      <c r="H36" s="28" t="s">
        <v>34</v>
      </c>
      <c r="I36" s="24">
        <f t="shared" si="19"/>
        <v>1.5717846064814813</v>
      </c>
      <c r="J36" s="24">
        <f t="shared" si="1"/>
        <v>5.8640342592592596</v>
      </c>
      <c r="K36" s="7"/>
      <c r="N36" s="41">
        <v>37.432219000000003</v>
      </c>
      <c r="O36" s="41">
        <v>140.44125600000001</v>
      </c>
      <c r="Q36" s="11">
        <f t="shared" si="11"/>
        <v>1.5717846064814813</v>
      </c>
      <c r="R36" s="12">
        <f t="shared" si="12"/>
        <v>37</v>
      </c>
      <c r="S36" s="13">
        <f t="shared" si="13"/>
        <v>43</v>
      </c>
      <c r="T36" s="18">
        <f t="shared" si="14"/>
        <v>22.190000000002328</v>
      </c>
      <c r="U36" s="12">
        <f t="shared" si="2"/>
        <v>37</v>
      </c>
      <c r="V36" s="13">
        <f t="shared" si="3"/>
        <v>43</v>
      </c>
      <c r="W36" s="13">
        <f t="shared" si="20"/>
        <v>22.190000000002328</v>
      </c>
      <c r="X36" s="14">
        <f t="shared" si="4"/>
        <v>37.722830555555554</v>
      </c>
      <c r="Y36" s="14">
        <f t="shared" si="5"/>
        <v>0.65838759636636612</v>
      </c>
      <c r="AB36" s="11">
        <f t="shared" si="15"/>
        <v>5.8640342592592596</v>
      </c>
      <c r="AC36" s="12">
        <f t="shared" si="16"/>
        <v>140</v>
      </c>
      <c r="AD36" s="13">
        <f t="shared" si="17"/>
        <v>44</v>
      </c>
      <c r="AE36" s="18">
        <f t="shared" si="18"/>
        <v>12.560000000055879</v>
      </c>
      <c r="AF36" s="12">
        <f t="shared" si="6"/>
        <v>140</v>
      </c>
      <c r="AG36" s="13">
        <f t="shared" si="7"/>
        <v>44</v>
      </c>
      <c r="AH36" s="13">
        <f t="shared" si="8"/>
        <v>12.560000000055879</v>
      </c>
      <c r="AI36" s="14">
        <f t="shared" si="9"/>
        <v>140.73682222222223</v>
      </c>
      <c r="AJ36" s="14">
        <f t="shared" si="10"/>
        <v>2.4563209265717005</v>
      </c>
    </row>
    <row r="37" spans="1:36" ht="21.75" customHeight="1" x14ac:dyDescent="0.15">
      <c r="A37" s="40">
        <v>31</v>
      </c>
      <c r="B37" s="21" t="s">
        <v>30</v>
      </c>
      <c r="C37" s="33" t="s">
        <v>94</v>
      </c>
      <c r="D37" s="33" t="s">
        <v>95</v>
      </c>
      <c r="E37" s="33" t="s">
        <v>96</v>
      </c>
      <c r="F37" s="25">
        <f t="shared" si="0"/>
        <v>1.47</v>
      </c>
      <c r="G37" s="38">
        <v>43715</v>
      </c>
      <c r="H37" s="28" t="s">
        <v>34</v>
      </c>
      <c r="I37" s="24">
        <f t="shared" si="19"/>
        <v>1.5717489583333331</v>
      </c>
      <c r="J37" s="24">
        <f t="shared" si="1"/>
        <v>5.8637674768518515</v>
      </c>
      <c r="K37" s="7"/>
      <c r="N37" s="41">
        <v>37.431910999999999</v>
      </c>
      <c r="O37" s="41">
        <v>140.43495100000001</v>
      </c>
      <c r="Q37" s="11">
        <f t="shared" si="11"/>
        <v>1.5717489583333331</v>
      </c>
      <c r="R37" s="12">
        <f t="shared" si="12"/>
        <v>37</v>
      </c>
      <c r="S37" s="13">
        <f t="shared" si="13"/>
        <v>43</v>
      </c>
      <c r="T37" s="18">
        <f t="shared" si="14"/>
        <v>19.10999999998603</v>
      </c>
      <c r="U37" s="12">
        <f t="shared" si="2"/>
        <v>37</v>
      </c>
      <c r="V37" s="13">
        <f t="shared" si="3"/>
        <v>43</v>
      </c>
      <c r="W37" s="13">
        <f t="shared" si="20"/>
        <v>19.10999999998603</v>
      </c>
      <c r="X37" s="14">
        <f t="shared" si="4"/>
        <v>37.721974999999993</v>
      </c>
      <c r="Y37" s="14">
        <f t="shared" si="5"/>
        <v>0.65837266410498785</v>
      </c>
      <c r="AB37" s="11">
        <f t="shared" si="15"/>
        <v>5.8637674768518515</v>
      </c>
      <c r="AC37" s="12">
        <f t="shared" si="16"/>
        <v>140</v>
      </c>
      <c r="AD37" s="13">
        <f t="shared" si="17"/>
        <v>43</v>
      </c>
      <c r="AE37" s="18">
        <f t="shared" si="18"/>
        <v>49.510000000009313</v>
      </c>
      <c r="AF37" s="12">
        <f t="shared" si="6"/>
        <v>140</v>
      </c>
      <c r="AG37" s="13">
        <f t="shared" si="7"/>
        <v>43</v>
      </c>
      <c r="AH37" s="13">
        <f t="shared" si="8"/>
        <v>49.510000000009313</v>
      </c>
      <c r="AI37" s="14">
        <f t="shared" si="9"/>
        <v>140.73041944444444</v>
      </c>
      <c r="AJ37" s="14">
        <f t="shared" si="10"/>
        <v>2.4562091770182044</v>
      </c>
    </row>
    <row r="38" spans="1:36" ht="21.75" customHeight="1" x14ac:dyDescent="0.15">
      <c r="A38" s="40">
        <v>32</v>
      </c>
      <c r="B38" s="21" t="s">
        <v>30</v>
      </c>
      <c r="C38" s="33" t="s">
        <v>97</v>
      </c>
      <c r="D38" s="33" t="s">
        <v>67</v>
      </c>
      <c r="E38" s="33" t="s">
        <v>67</v>
      </c>
      <c r="F38" s="25">
        <f t="shared" si="0"/>
        <v>1.27</v>
      </c>
      <c r="G38" s="38">
        <v>43715</v>
      </c>
      <c r="H38" s="28" t="s">
        <v>34</v>
      </c>
      <c r="I38" s="24">
        <f t="shared" si="19"/>
        <v>1.571749189814815</v>
      </c>
      <c r="J38" s="24">
        <f t="shared" si="1"/>
        <v>5.8637944444444452</v>
      </c>
      <c r="K38" s="7"/>
      <c r="N38" s="41">
        <v>37.431913000000002</v>
      </c>
      <c r="O38" s="41">
        <v>140.43518399999999</v>
      </c>
      <c r="Q38" s="11">
        <f t="shared" si="11"/>
        <v>1.5717491898148148</v>
      </c>
      <c r="R38" s="12">
        <f t="shared" si="12"/>
        <v>37</v>
      </c>
      <c r="S38" s="13">
        <f t="shared" si="13"/>
        <v>43</v>
      </c>
      <c r="T38" s="18">
        <f t="shared" si="14"/>
        <v>19.130000000004657</v>
      </c>
      <c r="U38" s="12">
        <f t="shared" si="2"/>
        <v>37</v>
      </c>
      <c r="V38" s="13">
        <f t="shared" si="3"/>
        <v>43</v>
      </c>
      <c r="W38" s="13">
        <f t="shared" si="20"/>
        <v>19.130000000004657</v>
      </c>
      <c r="X38" s="14">
        <f t="shared" si="4"/>
        <v>37.721980555555554</v>
      </c>
      <c r="Y38" s="14">
        <f t="shared" si="5"/>
        <v>0.65837276106772424</v>
      </c>
      <c r="AB38" s="11">
        <f t="shared" si="15"/>
        <v>5.8637944444444452</v>
      </c>
      <c r="AC38" s="12">
        <f t="shared" si="16"/>
        <v>140</v>
      </c>
      <c r="AD38" s="13">
        <f t="shared" si="17"/>
        <v>43</v>
      </c>
      <c r="AE38" s="18">
        <f t="shared" si="18"/>
        <v>51.840000000083819</v>
      </c>
      <c r="AF38" s="12">
        <f t="shared" si="6"/>
        <v>140</v>
      </c>
      <c r="AG38" s="13">
        <f t="shared" si="7"/>
        <v>43</v>
      </c>
      <c r="AH38" s="13">
        <f t="shared" si="8"/>
        <v>51.840000000083819</v>
      </c>
      <c r="AI38" s="14">
        <f t="shared" si="9"/>
        <v>140.73106666666669</v>
      </c>
      <c r="AJ38" s="14">
        <f t="shared" si="10"/>
        <v>2.456220473176975</v>
      </c>
    </row>
    <row r="39" spans="1:36" ht="21.75" customHeight="1" x14ac:dyDescent="0.15">
      <c r="A39" s="40">
        <v>33</v>
      </c>
      <c r="B39" s="21" t="s">
        <v>30</v>
      </c>
      <c r="C39" s="33" t="s">
        <v>98</v>
      </c>
      <c r="D39" s="33" t="s">
        <v>99</v>
      </c>
      <c r="E39" s="33" t="s">
        <v>100</v>
      </c>
      <c r="F39" s="25">
        <f t="shared" ref="F39:F48" si="21">ROUND((C39+D39+E39)/3,2)</f>
        <v>0.93</v>
      </c>
      <c r="G39" s="38">
        <v>43715</v>
      </c>
      <c r="H39" s="28" t="s">
        <v>34</v>
      </c>
      <c r="I39" s="24">
        <f t="shared" si="19"/>
        <v>1.5717344907407407</v>
      </c>
      <c r="J39" s="24">
        <f t="shared" si="1"/>
        <v>5.8638143518518531</v>
      </c>
      <c r="K39" s="7"/>
      <c r="N39" s="41">
        <v>37.431786000000002</v>
      </c>
      <c r="O39" s="41">
        <v>140.43535600000001</v>
      </c>
      <c r="Q39" s="11">
        <f t="shared" si="11"/>
        <v>1.5717344907407407</v>
      </c>
      <c r="R39" s="12">
        <f t="shared" si="12"/>
        <v>37</v>
      </c>
      <c r="S39" s="13">
        <f t="shared" si="13"/>
        <v>43</v>
      </c>
      <c r="T39" s="18">
        <f t="shared" si="14"/>
        <v>17.85999999998603</v>
      </c>
      <c r="U39" s="12">
        <f t="shared" ref="U39:U48" si="22">R39</f>
        <v>37</v>
      </c>
      <c r="V39" s="13">
        <f t="shared" ref="V39:V48" si="23">IF(T39&gt;60,S39+1,S39)</f>
        <v>43</v>
      </c>
      <c r="W39" s="13">
        <f t="shared" ref="W39:W48" si="24">IF(T39&gt;60,0,T39)</f>
        <v>17.85999999998603</v>
      </c>
      <c r="X39" s="14">
        <f t="shared" ref="X39:X48" si="25">(U39*3600+V39*60+W39)/3600</f>
        <v>37.721627777777776</v>
      </c>
      <c r="Y39" s="14">
        <f t="shared" ref="Y39:Y48" si="26">X39*PI()/180</f>
        <v>0.65836660393397406</v>
      </c>
      <c r="AB39" s="11">
        <f t="shared" si="15"/>
        <v>5.8638143518518531</v>
      </c>
      <c r="AC39" s="12">
        <f t="shared" si="16"/>
        <v>140</v>
      </c>
      <c r="AD39" s="13">
        <f t="shared" si="17"/>
        <v>43</v>
      </c>
      <c r="AE39" s="18">
        <f t="shared" si="18"/>
        <v>53.560000000055879</v>
      </c>
      <c r="AF39" s="12">
        <f t="shared" ref="AF39:AF179" si="27">AC39</f>
        <v>140</v>
      </c>
      <c r="AG39" s="13">
        <f t="shared" ref="AG39:AG179" si="28">IF(AE39&gt;60,AD39+1,AD39)</f>
        <v>43</v>
      </c>
      <c r="AH39" s="13">
        <f t="shared" ref="AH39:AH179" si="29">IF(AE39&gt;60,0,AE39)</f>
        <v>53.560000000055879</v>
      </c>
      <c r="AI39" s="14">
        <f t="shared" ref="AI39:AI179" si="30">(AF39*3600+AG39*60+AH39)/3600</f>
        <v>140.73154444444447</v>
      </c>
      <c r="AJ39" s="14">
        <f t="shared" ref="AJ39:AJ179" si="31">AI39*PI()/180</f>
        <v>2.4562288119722901</v>
      </c>
    </row>
    <row r="40" spans="1:36" ht="21.75" customHeight="1" x14ac:dyDescent="0.15">
      <c r="A40" s="40">
        <v>34</v>
      </c>
      <c r="B40" s="21" t="s">
        <v>30</v>
      </c>
      <c r="C40" s="33" t="s">
        <v>87</v>
      </c>
      <c r="D40" s="33" t="s">
        <v>91</v>
      </c>
      <c r="E40" s="33" t="s">
        <v>101</v>
      </c>
      <c r="F40" s="25">
        <f t="shared" si="21"/>
        <v>1.44</v>
      </c>
      <c r="G40" s="38">
        <v>43715</v>
      </c>
      <c r="H40" s="28" t="s">
        <v>34</v>
      </c>
      <c r="I40" s="24">
        <f t="shared" si="19"/>
        <v>1.571749189814815</v>
      </c>
      <c r="J40" s="24">
        <f t="shared" si="1"/>
        <v>5.8638418981481477</v>
      </c>
      <c r="K40" s="7"/>
      <c r="N40" s="41">
        <v>37.431913000000002</v>
      </c>
      <c r="O40" s="41">
        <v>140.43559400000001</v>
      </c>
      <c r="Q40" s="11">
        <f t="shared" si="11"/>
        <v>1.5717491898148148</v>
      </c>
      <c r="R40" s="12">
        <f t="shared" si="12"/>
        <v>37</v>
      </c>
      <c r="S40" s="13">
        <f t="shared" si="13"/>
        <v>43</v>
      </c>
      <c r="T40" s="18">
        <f t="shared" si="14"/>
        <v>19.130000000004657</v>
      </c>
      <c r="U40" s="12">
        <f t="shared" si="22"/>
        <v>37</v>
      </c>
      <c r="V40" s="13">
        <f t="shared" si="23"/>
        <v>43</v>
      </c>
      <c r="W40" s="13">
        <f t="shared" si="24"/>
        <v>19.130000000004657</v>
      </c>
      <c r="X40" s="14">
        <f t="shared" si="25"/>
        <v>37.721980555555554</v>
      </c>
      <c r="Y40" s="14">
        <f t="shared" si="26"/>
        <v>0.65837276106772424</v>
      </c>
      <c r="AB40" s="11">
        <f t="shared" si="15"/>
        <v>5.8638418981481477</v>
      </c>
      <c r="AC40" s="12">
        <f t="shared" si="16"/>
        <v>140</v>
      </c>
      <c r="AD40" s="13">
        <f t="shared" si="17"/>
        <v>43</v>
      </c>
      <c r="AE40" s="18">
        <f t="shared" si="18"/>
        <v>55.939999999944121</v>
      </c>
      <c r="AF40" s="12">
        <f t="shared" si="27"/>
        <v>140</v>
      </c>
      <c r="AG40" s="13">
        <f t="shared" si="28"/>
        <v>43</v>
      </c>
      <c r="AH40" s="13">
        <f t="shared" si="29"/>
        <v>55.939999999944121</v>
      </c>
      <c r="AI40" s="14">
        <f t="shared" si="30"/>
        <v>140.73220555555554</v>
      </c>
      <c r="AJ40" s="14">
        <f t="shared" si="31"/>
        <v>2.4562403505378998</v>
      </c>
    </row>
    <row r="41" spans="1:36" ht="21.75" customHeight="1" x14ac:dyDescent="0.15">
      <c r="A41" s="40">
        <v>35</v>
      </c>
      <c r="B41" s="21" t="s">
        <v>30</v>
      </c>
      <c r="C41" s="33" t="s">
        <v>78</v>
      </c>
      <c r="D41" s="33" t="s">
        <v>78</v>
      </c>
      <c r="E41" s="33" t="s">
        <v>78</v>
      </c>
      <c r="F41" s="25">
        <f t="shared" si="21"/>
        <v>1.1399999999999999</v>
      </c>
      <c r="G41" s="38">
        <v>43715</v>
      </c>
      <c r="H41" s="28" t="s">
        <v>34</v>
      </c>
      <c r="I41" s="24">
        <f t="shared" si="19"/>
        <v>1.5717315972222219</v>
      </c>
      <c r="J41" s="24">
        <f t="shared" si="1"/>
        <v>5.8638598379629618</v>
      </c>
      <c r="K41" s="7"/>
      <c r="N41" s="41">
        <v>37.431761000000002</v>
      </c>
      <c r="O41" s="41">
        <v>140.43574899999999</v>
      </c>
      <c r="Q41" s="11">
        <f t="shared" si="11"/>
        <v>1.5717315972222219</v>
      </c>
      <c r="R41" s="12">
        <f t="shared" si="12"/>
        <v>37</v>
      </c>
      <c r="S41" s="13">
        <f t="shared" si="13"/>
        <v>43</v>
      </c>
      <c r="T41" s="18">
        <f t="shared" si="14"/>
        <v>17.60999999998603</v>
      </c>
      <c r="U41" s="12">
        <f t="shared" si="22"/>
        <v>37</v>
      </c>
      <c r="V41" s="13">
        <f t="shared" si="23"/>
        <v>43</v>
      </c>
      <c r="W41" s="13">
        <f t="shared" si="24"/>
        <v>17.60999999998603</v>
      </c>
      <c r="X41" s="14">
        <f t="shared" si="25"/>
        <v>37.721558333333327</v>
      </c>
      <c r="Y41" s="14">
        <f t="shared" si="26"/>
        <v>0.65836539189977128</v>
      </c>
      <c r="AB41" s="11">
        <f t="shared" si="15"/>
        <v>5.8638598379629627</v>
      </c>
      <c r="AC41" s="12">
        <f t="shared" si="16"/>
        <v>140</v>
      </c>
      <c r="AD41" s="13">
        <f t="shared" si="17"/>
        <v>43</v>
      </c>
      <c r="AE41" s="18">
        <f t="shared" si="18"/>
        <v>57.489999999990687</v>
      </c>
      <c r="AF41" s="12">
        <f t="shared" si="27"/>
        <v>140</v>
      </c>
      <c r="AG41" s="13">
        <f t="shared" si="28"/>
        <v>43</v>
      </c>
      <c r="AH41" s="13">
        <f t="shared" si="29"/>
        <v>57.489999999990687</v>
      </c>
      <c r="AI41" s="14">
        <f t="shared" si="30"/>
        <v>140.73263611111111</v>
      </c>
      <c r="AJ41" s="14">
        <f t="shared" si="31"/>
        <v>2.4562478651499569</v>
      </c>
    </row>
    <row r="42" spans="1:36" ht="21.75" customHeight="1" x14ac:dyDescent="0.15">
      <c r="A42" s="40">
        <v>36</v>
      </c>
      <c r="B42" s="21" t="s">
        <v>30</v>
      </c>
      <c r="C42" s="33" t="s">
        <v>63</v>
      </c>
      <c r="D42" s="33" t="s">
        <v>64</v>
      </c>
      <c r="E42" s="33" t="s">
        <v>102</v>
      </c>
      <c r="F42" s="25">
        <f t="shared" si="21"/>
        <v>1.32</v>
      </c>
      <c r="G42" s="38">
        <v>43715</v>
      </c>
      <c r="H42" s="28" t="s">
        <v>34</v>
      </c>
      <c r="I42" s="24">
        <f t="shared" si="19"/>
        <v>1.571749189814815</v>
      </c>
      <c r="J42" s="24">
        <f t="shared" si="1"/>
        <v>5.8638879629629601</v>
      </c>
      <c r="K42" s="7"/>
      <c r="N42" s="41">
        <v>37.431913000000002</v>
      </c>
      <c r="O42" s="41">
        <v>140.435992</v>
      </c>
      <c r="Q42" s="11">
        <f t="shared" si="11"/>
        <v>1.5717491898148148</v>
      </c>
      <c r="R42" s="12">
        <f t="shared" si="12"/>
        <v>37</v>
      </c>
      <c r="S42" s="13">
        <f t="shared" si="13"/>
        <v>43</v>
      </c>
      <c r="T42" s="18">
        <f t="shared" si="14"/>
        <v>19.130000000004657</v>
      </c>
      <c r="U42" s="12">
        <f t="shared" si="22"/>
        <v>37</v>
      </c>
      <c r="V42" s="13">
        <f t="shared" si="23"/>
        <v>43</v>
      </c>
      <c r="W42" s="13">
        <f t="shared" si="24"/>
        <v>19.130000000004657</v>
      </c>
      <c r="X42" s="14">
        <f t="shared" si="25"/>
        <v>37.721980555555554</v>
      </c>
      <c r="Y42" s="14">
        <f t="shared" si="26"/>
        <v>0.65837276106772424</v>
      </c>
      <c r="AB42" s="11">
        <f t="shared" si="15"/>
        <v>5.8638879629629619</v>
      </c>
      <c r="AC42" s="12">
        <f t="shared" si="16"/>
        <v>140</v>
      </c>
      <c r="AD42" s="13">
        <f t="shared" si="17"/>
        <v>43</v>
      </c>
      <c r="AE42" s="18">
        <f t="shared" si="18"/>
        <v>59.919999999925494</v>
      </c>
      <c r="AF42" s="12">
        <f t="shared" si="27"/>
        <v>140</v>
      </c>
      <c r="AG42" s="13">
        <f t="shared" si="28"/>
        <v>43</v>
      </c>
      <c r="AH42" s="13">
        <f t="shared" si="29"/>
        <v>59.919999999925494</v>
      </c>
      <c r="AI42" s="14">
        <f t="shared" si="30"/>
        <v>140.73331111111108</v>
      </c>
      <c r="AJ42" s="14">
        <f t="shared" si="31"/>
        <v>2.4562596461224073</v>
      </c>
    </row>
    <row r="43" spans="1:36" ht="21.75" customHeight="1" x14ac:dyDescent="0.15">
      <c r="A43" s="40">
        <v>37</v>
      </c>
      <c r="B43" s="21" t="s">
        <v>30</v>
      </c>
      <c r="C43" s="33" t="s">
        <v>35</v>
      </c>
      <c r="D43" s="33" t="s">
        <v>45</v>
      </c>
      <c r="E43" s="33" t="s">
        <v>59</v>
      </c>
      <c r="F43" s="25">
        <f t="shared" si="21"/>
        <v>1.24</v>
      </c>
      <c r="G43" s="38">
        <v>43715</v>
      </c>
      <c r="H43" s="28" t="s">
        <v>34</v>
      </c>
      <c r="I43" s="24">
        <f t="shared" si="19"/>
        <v>1.5717327546296298</v>
      </c>
      <c r="J43" s="24">
        <f t="shared" si="1"/>
        <v>5.8639068287037048</v>
      </c>
      <c r="K43" s="7"/>
      <c r="N43" s="41">
        <v>37.431770999999998</v>
      </c>
      <c r="O43" s="41">
        <v>140.440155</v>
      </c>
      <c r="Q43" s="11">
        <f t="shared" si="11"/>
        <v>1.5717327546296298</v>
      </c>
      <c r="R43" s="12">
        <f t="shared" si="12"/>
        <v>37</v>
      </c>
      <c r="S43" s="13">
        <f t="shared" si="13"/>
        <v>43</v>
      </c>
      <c r="T43" s="18">
        <f t="shared" si="14"/>
        <v>17.710000000020955</v>
      </c>
      <c r="U43" s="12">
        <f t="shared" si="22"/>
        <v>37</v>
      </c>
      <c r="V43" s="13">
        <f t="shared" si="23"/>
        <v>43</v>
      </c>
      <c r="W43" s="13">
        <f t="shared" si="24"/>
        <v>17.710000000020955</v>
      </c>
      <c r="X43" s="14">
        <f t="shared" si="25"/>
        <v>37.721586111111115</v>
      </c>
      <c r="Y43" s="14">
        <f t="shared" si="26"/>
        <v>0.65836587671345248</v>
      </c>
      <c r="AB43" s="11">
        <f t="shared" si="15"/>
        <v>5.8639068287037048</v>
      </c>
      <c r="AC43" s="12">
        <f t="shared" si="16"/>
        <v>140</v>
      </c>
      <c r="AD43" s="13">
        <f t="shared" si="17"/>
        <v>44</v>
      </c>
      <c r="AE43" s="18">
        <f t="shared" si="18"/>
        <v>1.5500000000465661</v>
      </c>
      <c r="AF43" s="12">
        <f t="shared" si="27"/>
        <v>140</v>
      </c>
      <c r="AG43" s="13">
        <f t="shared" si="28"/>
        <v>44</v>
      </c>
      <c r="AH43" s="13">
        <f t="shared" si="29"/>
        <v>1.5500000000465661</v>
      </c>
      <c r="AI43" s="14">
        <f t="shared" si="30"/>
        <v>140.73376388888892</v>
      </c>
      <c r="AJ43" s="14">
        <f t="shared" si="31"/>
        <v>2.4562675485854109</v>
      </c>
    </row>
    <row r="44" spans="1:36" ht="21.75" customHeight="1" x14ac:dyDescent="0.15">
      <c r="A44" s="40">
        <v>38</v>
      </c>
      <c r="B44" s="21" t="s">
        <v>30</v>
      </c>
      <c r="C44" s="33" t="s">
        <v>82</v>
      </c>
      <c r="D44" s="33" t="s">
        <v>68</v>
      </c>
      <c r="E44" s="33" t="s">
        <v>103</v>
      </c>
      <c r="F44" s="25">
        <f t="shared" si="21"/>
        <v>1.21</v>
      </c>
      <c r="G44" s="38">
        <v>43715</v>
      </c>
      <c r="H44" s="28" t="s">
        <v>34</v>
      </c>
      <c r="I44" s="24">
        <f t="shared" si="19"/>
        <v>1.5717440972222221</v>
      </c>
      <c r="J44" s="24">
        <f t="shared" si="1"/>
        <v>5.8639402777777763</v>
      </c>
      <c r="K44" s="7"/>
      <c r="N44" s="41">
        <v>37.431868999999999</v>
      </c>
      <c r="O44" s="41">
        <v>140.44044400000001</v>
      </c>
      <c r="Q44" s="11">
        <f t="shared" si="11"/>
        <v>1.5717440972222223</v>
      </c>
      <c r="R44" s="12">
        <f t="shared" si="12"/>
        <v>37</v>
      </c>
      <c r="S44" s="13">
        <f t="shared" si="13"/>
        <v>43</v>
      </c>
      <c r="T44" s="18">
        <f t="shared" si="14"/>
        <v>18.690000000002328</v>
      </c>
      <c r="U44" s="12">
        <f t="shared" si="22"/>
        <v>37</v>
      </c>
      <c r="V44" s="13">
        <f t="shared" si="23"/>
        <v>43</v>
      </c>
      <c r="W44" s="13">
        <f t="shared" si="24"/>
        <v>18.690000000002328</v>
      </c>
      <c r="X44" s="14">
        <f t="shared" si="25"/>
        <v>37.721858333333337</v>
      </c>
      <c r="Y44" s="14">
        <f t="shared" si="26"/>
        <v>0.65837062788752732</v>
      </c>
      <c r="AB44" s="11">
        <f t="shared" si="15"/>
        <v>5.8639402777777763</v>
      </c>
      <c r="AC44" s="12">
        <f t="shared" si="16"/>
        <v>140</v>
      </c>
      <c r="AD44" s="13">
        <f t="shared" si="17"/>
        <v>44</v>
      </c>
      <c r="AE44" s="18">
        <f t="shared" si="18"/>
        <v>4.4399999999441206</v>
      </c>
      <c r="AF44" s="12">
        <f t="shared" si="27"/>
        <v>140</v>
      </c>
      <c r="AG44" s="13">
        <f t="shared" si="28"/>
        <v>44</v>
      </c>
      <c r="AH44" s="13">
        <f t="shared" si="29"/>
        <v>4.4399999999441206</v>
      </c>
      <c r="AI44" s="14">
        <f t="shared" si="30"/>
        <v>140.73456666666664</v>
      </c>
      <c r="AJ44" s="14">
        <f t="shared" si="31"/>
        <v>2.4562815597007939</v>
      </c>
    </row>
    <row r="45" spans="1:36" ht="21.75" customHeight="1" x14ac:dyDescent="0.15">
      <c r="A45" s="40">
        <v>39</v>
      </c>
      <c r="B45" s="21" t="s">
        <v>30</v>
      </c>
      <c r="C45" s="33" t="s">
        <v>59</v>
      </c>
      <c r="D45" s="33" t="s">
        <v>38</v>
      </c>
      <c r="E45" s="33" t="s">
        <v>78</v>
      </c>
      <c r="F45" s="25">
        <f t="shared" si="21"/>
        <v>1.17</v>
      </c>
      <c r="G45" s="38">
        <v>43715</v>
      </c>
      <c r="H45" s="28" t="s">
        <v>34</v>
      </c>
      <c r="I45" s="24">
        <f t="shared" si="19"/>
        <v>1.5717520833333334</v>
      </c>
      <c r="J45" s="24">
        <f t="shared" si="1"/>
        <v>5.8639777777777766</v>
      </c>
      <c r="K45" s="7"/>
      <c r="N45" s="41">
        <v>37.431938000000002</v>
      </c>
      <c r="O45" s="41">
        <v>140.44076799999999</v>
      </c>
      <c r="Q45" s="11">
        <f t="shared" si="11"/>
        <v>1.5717520833333334</v>
      </c>
      <c r="R45" s="12">
        <f t="shared" si="12"/>
        <v>37</v>
      </c>
      <c r="S45" s="13">
        <f t="shared" si="13"/>
        <v>43</v>
      </c>
      <c r="T45" s="18">
        <f t="shared" si="14"/>
        <v>19.380000000004657</v>
      </c>
      <c r="U45" s="12">
        <f t="shared" si="22"/>
        <v>37</v>
      </c>
      <c r="V45" s="13">
        <f t="shared" si="23"/>
        <v>43</v>
      </c>
      <c r="W45" s="13">
        <f t="shared" si="24"/>
        <v>19.380000000004657</v>
      </c>
      <c r="X45" s="14">
        <f t="shared" si="25"/>
        <v>37.722050000000003</v>
      </c>
      <c r="Y45" s="14">
        <f t="shared" si="26"/>
        <v>0.65837397310192702</v>
      </c>
      <c r="AB45" s="11">
        <f t="shared" si="15"/>
        <v>5.8639777777777766</v>
      </c>
      <c r="AC45" s="12">
        <f t="shared" si="16"/>
        <v>140</v>
      </c>
      <c r="AD45" s="13">
        <f t="shared" si="17"/>
        <v>44</v>
      </c>
      <c r="AE45" s="18">
        <f t="shared" si="18"/>
        <v>7.6799999999348074</v>
      </c>
      <c r="AF45" s="12">
        <f t="shared" si="27"/>
        <v>140</v>
      </c>
      <c r="AG45" s="13">
        <f t="shared" si="28"/>
        <v>44</v>
      </c>
      <c r="AH45" s="13">
        <f t="shared" si="29"/>
        <v>7.6799999999348074</v>
      </c>
      <c r="AI45" s="14">
        <f t="shared" si="30"/>
        <v>140.73546666666664</v>
      </c>
      <c r="AJ45" s="14">
        <f t="shared" si="31"/>
        <v>2.4562972676640618</v>
      </c>
    </row>
    <row r="46" spans="1:36" ht="21.75" customHeight="1" x14ac:dyDescent="0.15">
      <c r="A46" s="40">
        <v>40</v>
      </c>
      <c r="B46" s="21" t="s">
        <v>30</v>
      </c>
      <c r="C46" s="33" t="s">
        <v>42</v>
      </c>
      <c r="D46" s="33" t="s">
        <v>77</v>
      </c>
      <c r="E46" s="33" t="s">
        <v>44</v>
      </c>
      <c r="F46" s="25">
        <f t="shared" si="21"/>
        <v>1.28</v>
      </c>
      <c r="G46" s="38">
        <v>43715</v>
      </c>
      <c r="H46" s="28" t="s">
        <v>34</v>
      </c>
      <c r="I46" s="24">
        <f t="shared" si="19"/>
        <v>1.5717087962962966</v>
      </c>
      <c r="J46" s="24">
        <f t="shared" si="1"/>
        <v>5.8638537037037031</v>
      </c>
      <c r="K46" s="7"/>
      <c r="N46" s="41">
        <v>37.431564000000002</v>
      </c>
      <c r="O46" s="41">
        <v>140.43569600000001</v>
      </c>
      <c r="Q46" s="11">
        <f t="shared" si="11"/>
        <v>1.5717087962962966</v>
      </c>
      <c r="R46" s="12">
        <f t="shared" si="12"/>
        <v>37</v>
      </c>
      <c r="S46" s="13">
        <f t="shared" si="13"/>
        <v>43</v>
      </c>
      <c r="T46" s="18">
        <f t="shared" si="14"/>
        <v>15.64000000001397</v>
      </c>
      <c r="U46" s="12">
        <f t="shared" si="22"/>
        <v>37</v>
      </c>
      <c r="V46" s="13">
        <f t="shared" si="23"/>
        <v>43</v>
      </c>
      <c r="W46" s="13">
        <f t="shared" si="24"/>
        <v>15.64000000001397</v>
      </c>
      <c r="X46" s="14">
        <f t="shared" si="25"/>
        <v>37.721011111111117</v>
      </c>
      <c r="Y46" s="14">
        <f t="shared" si="26"/>
        <v>0.65835584107025358</v>
      </c>
      <c r="AB46" s="11">
        <f t="shared" si="15"/>
        <v>5.8638537037037031</v>
      </c>
      <c r="AC46" s="12">
        <f t="shared" si="16"/>
        <v>140</v>
      </c>
      <c r="AD46" s="13">
        <f t="shared" si="17"/>
        <v>43</v>
      </c>
      <c r="AE46" s="18">
        <f t="shared" si="18"/>
        <v>56.959999999962747</v>
      </c>
      <c r="AF46" s="12">
        <f t="shared" si="27"/>
        <v>140</v>
      </c>
      <c r="AG46" s="13">
        <f t="shared" si="28"/>
        <v>43</v>
      </c>
      <c r="AH46" s="13">
        <f t="shared" si="29"/>
        <v>56.959999999962747</v>
      </c>
      <c r="AI46" s="14">
        <f t="shared" si="30"/>
        <v>140.73248888888887</v>
      </c>
      <c r="AJ46" s="14">
        <f t="shared" si="31"/>
        <v>2.456245295637447</v>
      </c>
    </row>
    <row r="47" spans="1:36" ht="21.75" customHeight="1" x14ac:dyDescent="0.15">
      <c r="A47" s="40">
        <v>41</v>
      </c>
      <c r="B47" s="21" t="s">
        <v>30</v>
      </c>
      <c r="C47" s="33" t="s">
        <v>67</v>
      </c>
      <c r="D47" s="33" t="s">
        <v>76</v>
      </c>
      <c r="E47" s="33" t="s">
        <v>81</v>
      </c>
      <c r="F47" s="25">
        <f t="shared" si="21"/>
        <v>1.2</v>
      </c>
      <c r="G47" s="38">
        <v>43715</v>
      </c>
      <c r="H47" s="28" t="s">
        <v>34</v>
      </c>
      <c r="I47" s="24">
        <f t="shared" si="19"/>
        <v>1.5717140046296301</v>
      </c>
      <c r="J47" s="24">
        <f t="shared" si="1"/>
        <v>5.8638842592592608</v>
      </c>
      <c r="K47" s="7"/>
      <c r="N47" s="41">
        <v>37.431609000000002</v>
      </c>
      <c r="O47" s="41">
        <v>140.43595999999999</v>
      </c>
      <c r="Q47" s="11">
        <f t="shared" si="11"/>
        <v>1.5717140046296301</v>
      </c>
      <c r="R47" s="12">
        <f t="shared" si="12"/>
        <v>37</v>
      </c>
      <c r="S47" s="13">
        <f t="shared" si="13"/>
        <v>43</v>
      </c>
      <c r="T47" s="18">
        <f t="shared" si="14"/>
        <v>16.090000000025611</v>
      </c>
      <c r="U47" s="12">
        <f t="shared" si="22"/>
        <v>37</v>
      </c>
      <c r="V47" s="13">
        <f t="shared" si="23"/>
        <v>43</v>
      </c>
      <c r="W47" s="13">
        <f t="shared" si="24"/>
        <v>16.090000000025611</v>
      </c>
      <c r="X47" s="14">
        <f t="shared" si="25"/>
        <v>37.721136111111122</v>
      </c>
      <c r="Y47" s="14">
        <f t="shared" si="26"/>
        <v>0.65835802273181865</v>
      </c>
      <c r="AB47" s="11">
        <f t="shared" si="15"/>
        <v>5.8638842592592608</v>
      </c>
      <c r="AC47" s="12">
        <f t="shared" si="16"/>
        <v>140</v>
      </c>
      <c r="AD47" s="13">
        <f t="shared" si="17"/>
        <v>43</v>
      </c>
      <c r="AE47" s="18">
        <f t="shared" si="18"/>
        <v>59.600000000093132</v>
      </c>
      <c r="AF47" s="12">
        <f t="shared" si="27"/>
        <v>140</v>
      </c>
      <c r="AG47" s="13">
        <f t="shared" si="28"/>
        <v>43</v>
      </c>
      <c r="AH47" s="13">
        <f t="shared" si="29"/>
        <v>59.600000000093132</v>
      </c>
      <c r="AI47" s="14">
        <f t="shared" si="30"/>
        <v>140.73322222222225</v>
      </c>
      <c r="AJ47" s="14">
        <f t="shared" si="31"/>
        <v>2.456258094718629</v>
      </c>
    </row>
    <row r="48" spans="1:36" ht="21.75" customHeight="1" x14ac:dyDescent="0.15">
      <c r="A48" s="40">
        <v>42</v>
      </c>
      <c r="B48" s="21" t="s">
        <v>30</v>
      </c>
      <c r="C48" s="33" t="s">
        <v>77</v>
      </c>
      <c r="D48" s="33" t="s">
        <v>47</v>
      </c>
      <c r="E48" s="33" t="s">
        <v>47</v>
      </c>
      <c r="F48" s="25">
        <f t="shared" si="21"/>
        <v>1.21</v>
      </c>
      <c r="G48" s="38">
        <v>43715</v>
      </c>
      <c r="H48" s="28" t="s">
        <v>34</v>
      </c>
      <c r="I48" s="24">
        <f t="shared" si="19"/>
        <v>1.5716987268518521</v>
      </c>
      <c r="J48" s="24">
        <f t="shared" si="1"/>
        <v>5.8638982638888892</v>
      </c>
      <c r="K48" s="7"/>
      <c r="N48" s="41">
        <v>37.431477000000001</v>
      </c>
      <c r="O48" s="41">
        <v>140.44008099999999</v>
      </c>
      <c r="Q48" s="11">
        <f t="shared" si="11"/>
        <v>1.5716987268518521</v>
      </c>
      <c r="R48" s="12">
        <f t="shared" si="12"/>
        <v>37</v>
      </c>
      <c r="S48" s="13">
        <f t="shared" si="13"/>
        <v>43</v>
      </c>
      <c r="T48" s="18">
        <f t="shared" si="14"/>
        <v>14.770000000018626</v>
      </c>
      <c r="U48" s="12">
        <f t="shared" si="22"/>
        <v>37</v>
      </c>
      <c r="V48" s="13">
        <f t="shared" si="23"/>
        <v>43</v>
      </c>
      <c r="W48" s="13">
        <f t="shared" si="24"/>
        <v>14.770000000018626</v>
      </c>
      <c r="X48" s="14">
        <f t="shared" si="25"/>
        <v>37.72076944444445</v>
      </c>
      <c r="Y48" s="14">
        <f t="shared" si="26"/>
        <v>0.65835162319122786</v>
      </c>
      <c r="AB48" s="11">
        <f t="shared" si="15"/>
        <v>5.8638982638888892</v>
      </c>
      <c r="AC48" s="12">
        <f t="shared" si="16"/>
        <v>140</v>
      </c>
      <c r="AD48" s="13">
        <f t="shared" si="17"/>
        <v>44</v>
      </c>
      <c r="AE48" s="18">
        <f t="shared" si="18"/>
        <v>0.81000000005587935</v>
      </c>
      <c r="AF48" s="12">
        <f t="shared" si="27"/>
        <v>140</v>
      </c>
      <c r="AG48" s="13">
        <f t="shared" si="28"/>
        <v>44</v>
      </c>
      <c r="AH48" s="13">
        <f t="shared" si="29"/>
        <v>0.81000000005587935</v>
      </c>
      <c r="AI48" s="14">
        <f t="shared" si="30"/>
        <v>140.73355833333335</v>
      </c>
      <c r="AJ48" s="14">
        <f t="shared" si="31"/>
        <v>2.4562639609641703</v>
      </c>
    </row>
    <row r="49" spans="1:36" ht="21.75" customHeight="1" x14ac:dyDescent="0.15">
      <c r="A49" s="40"/>
      <c r="B49" s="21"/>
      <c r="C49" s="33"/>
      <c r="D49" s="33"/>
      <c r="E49" s="33"/>
      <c r="F49" s="25"/>
      <c r="G49" s="34"/>
      <c r="H49" s="28"/>
      <c r="I49" s="24" t="str">
        <f t="shared" si="19"/>
        <v/>
      </c>
      <c r="J49" s="24" t="str">
        <f t="shared" si="1"/>
        <v/>
      </c>
      <c r="K49" s="7"/>
      <c r="N49" s="19"/>
      <c r="O49" s="19"/>
      <c r="Q49" s="42"/>
      <c r="R49" s="43"/>
      <c r="S49" s="44"/>
      <c r="T49" s="45"/>
      <c r="U49" s="43"/>
      <c r="V49" s="44"/>
      <c r="W49" s="44"/>
      <c r="X49" s="46"/>
      <c r="Y49" s="46"/>
      <c r="AB49" s="11">
        <f t="shared" si="15"/>
        <v>0</v>
      </c>
      <c r="AC49" s="12">
        <f t="shared" ref="AC49" si="32">ROUNDDOWN(O48,0)</f>
        <v>140</v>
      </c>
      <c r="AD49" s="13">
        <f t="shared" ref="AD49" si="33">ROUNDDOWN((O48-AC49)*100,0)</f>
        <v>44</v>
      </c>
      <c r="AE49" s="18">
        <f t="shared" ref="AE49" si="34">ROUND(O48*10000,2)-(AC49*10000+AD49*100)</f>
        <v>0.81000000005587935</v>
      </c>
      <c r="AF49" s="12">
        <f t="shared" si="27"/>
        <v>140</v>
      </c>
      <c r="AG49" s="13">
        <f t="shared" si="28"/>
        <v>44</v>
      </c>
      <c r="AH49" s="13">
        <f t="shared" si="29"/>
        <v>0.81000000005587935</v>
      </c>
      <c r="AI49" s="14">
        <f t="shared" si="30"/>
        <v>140.73355833333335</v>
      </c>
      <c r="AJ49" s="14">
        <f t="shared" si="31"/>
        <v>2.4562639609641703</v>
      </c>
    </row>
    <row r="50" spans="1:36" ht="21.75" customHeight="1" x14ac:dyDescent="0.15">
      <c r="A50" s="40"/>
      <c r="B50" s="21"/>
      <c r="C50" s="33"/>
      <c r="D50" s="33"/>
      <c r="E50" s="33"/>
      <c r="F50" s="25"/>
      <c r="G50" s="34"/>
      <c r="H50" s="28"/>
      <c r="I50" s="24" t="str">
        <f t="shared" si="19"/>
        <v/>
      </c>
      <c r="J50" s="24" t="str">
        <f t="shared" si="1"/>
        <v/>
      </c>
      <c r="K50" s="7"/>
      <c r="N50" s="19"/>
      <c r="O50" s="19"/>
      <c r="Q50" s="47"/>
      <c r="R50" s="48"/>
      <c r="S50" s="49"/>
      <c r="T50" s="50"/>
      <c r="U50" s="48"/>
      <c r="V50" s="49"/>
      <c r="W50" s="49"/>
      <c r="X50" s="51"/>
      <c r="Y50" s="51"/>
      <c r="AB50" s="15">
        <f t="shared" ref="AB50:AB81" si="35">IF(O50&gt;0,(AF50*3600+AG50*60+AH50)/3600/24,0)</f>
        <v>0</v>
      </c>
      <c r="AC50" s="12">
        <f t="shared" ref="AC50:AC81" si="36">ROUNDDOWN(O50,0)</f>
        <v>0</v>
      </c>
      <c r="AD50" s="13">
        <f t="shared" ref="AD50:AD81" si="37">ROUNDDOWN((O50-AC50)*100,0)</f>
        <v>0</v>
      </c>
      <c r="AE50" s="18">
        <f t="shared" ref="AE50:AE81" si="38">ROUND(O50*10000,2)-(AC50*10000+AD50*100)</f>
        <v>0</v>
      </c>
      <c r="AF50" s="12">
        <f t="shared" si="27"/>
        <v>0</v>
      </c>
      <c r="AG50" s="13">
        <f t="shared" si="28"/>
        <v>0</v>
      </c>
      <c r="AH50" s="13">
        <f t="shared" si="29"/>
        <v>0</v>
      </c>
      <c r="AI50" s="14">
        <f t="shared" si="30"/>
        <v>0</v>
      </c>
      <c r="AJ50" s="14">
        <f t="shared" si="31"/>
        <v>0</v>
      </c>
    </row>
    <row r="51" spans="1:36" ht="21.75" customHeight="1" x14ac:dyDescent="0.15">
      <c r="A51" s="40"/>
      <c r="B51" s="21"/>
      <c r="C51" s="33"/>
      <c r="D51" s="33"/>
      <c r="E51" s="33"/>
      <c r="F51" s="25"/>
      <c r="G51" s="34"/>
      <c r="H51" s="28"/>
      <c r="I51" s="24" t="str">
        <f t="shared" si="19"/>
        <v/>
      </c>
      <c r="J51" s="24" t="str">
        <f t="shared" si="1"/>
        <v/>
      </c>
      <c r="K51" s="7"/>
      <c r="N51" s="19"/>
      <c r="O51" s="19"/>
      <c r="Q51" s="47"/>
      <c r="R51" s="48"/>
      <c r="S51" s="49"/>
      <c r="T51" s="50"/>
      <c r="U51" s="48"/>
      <c r="V51" s="49"/>
      <c r="W51" s="49"/>
      <c r="X51" s="51"/>
      <c r="Y51" s="51"/>
      <c r="AB51" s="15">
        <f t="shared" si="35"/>
        <v>0</v>
      </c>
      <c r="AC51" s="12">
        <f t="shared" si="36"/>
        <v>0</v>
      </c>
      <c r="AD51" s="13">
        <f t="shared" si="37"/>
        <v>0</v>
      </c>
      <c r="AE51" s="18">
        <f t="shared" si="38"/>
        <v>0</v>
      </c>
      <c r="AF51" s="12">
        <f t="shared" si="27"/>
        <v>0</v>
      </c>
      <c r="AG51" s="13">
        <f t="shared" si="28"/>
        <v>0</v>
      </c>
      <c r="AH51" s="13">
        <f t="shared" si="29"/>
        <v>0</v>
      </c>
      <c r="AI51" s="14">
        <f t="shared" si="30"/>
        <v>0</v>
      </c>
      <c r="AJ51" s="14">
        <f t="shared" si="31"/>
        <v>0</v>
      </c>
    </row>
    <row r="52" spans="1:36" ht="21.75" customHeight="1" x14ac:dyDescent="0.15">
      <c r="A52" s="40"/>
      <c r="B52" s="21"/>
      <c r="C52" s="33"/>
      <c r="D52" s="33"/>
      <c r="E52" s="33"/>
      <c r="F52" s="25"/>
      <c r="G52" s="34"/>
      <c r="H52" s="28"/>
      <c r="I52" s="24" t="str">
        <f t="shared" si="19"/>
        <v/>
      </c>
      <c r="J52" s="24" t="str">
        <f t="shared" si="1"/>
        <v/>
      </c>
      <c r="K52" s="7"/>
      <c r="N52" s="19"/>
      <c r="O52" s="19"/>
      <c r="Q52" s="47"/>
      <c r="R52" s="48"/>
      <c r="S52" s="49"/>
      <c r="T52" s="50"/>
      <c r="U52" s="48"/>
      <c r="V52" s="49"/>
      <c r="W52" s="49"/>
      <c r="X52" s="51"/>
      <c r="Y52" s="51"/>
      <c r="AB52" s="15">
        <f t="shared" si="35"/>
        <v>0</v>
      </c>
      <c r="AC52" s="12">
        <f t="shared" si="36"/>
        <v>0</v>
      </c>
      <c r="AD52" s="13">
        <f t="shared" si="37"/>
        <v>0</v>
      </c>
      <c r="AE52" s="18">
        <f t="shared" si="38"/>
        <v>0</v>
      </c>
      <c r="AF52" s="12">
        <f t="shared" si="27"/>
        <v>0</v>
      </c>
      <c r="AG52" s="13">
        <f t="shared" si="28"/>
        <v>0</v>
      </c>
      <c r="AH52" s="13">
        <f t="shared" si="29"/>
        <v>0</v>
      </c>
      <c r="AI52" s="14">
        <f t="shared" si="30"/>
        <v>0</v>
      </c>
      <c r="AJ52" s="14">
        <f t="shared" si="31"/>
        <v>0</v>
      </c>
    </row>
    <row r="53" spans="1:36" ht="21.75" customHeight="1" x14ac:dyDescent="0.15">
      <c r="A53" s="40"/>
      <c r="B53" s="21"/>
      <c r="C53" s="33"/>
      <c r="D53" s="33"/>
      <c r="E53" s="33"/>
      <c r="F53" s="25"/>
      <c r="G53" s="34"/>
      <c r="H53" s="28"/>
      <c r="I53" s="24" t="str">
        <f t="shared" si="19"/>
        <v/>
      </c>
      <c r="J53" s="24" t="str">
        <f t="shared" si="1"/>
        <v/>
      </c>
      <c r="K53" s="7"/>
      <c r="N53" s="19"/>
      <c r="O53" s="19"/>
      <c r="Q53" s="47"/>
      <c r="R53" s="48"/>
      <c r="S53" s="49"/>
      <c r="T53" s="50"/>
      <c r="U53" s="48"/>
      <c r="V53" s="49"/>
      <c r="W53" s="49"/>
      <c r="X53" s="51"/>
      <c r="Y53" s="51"/>
      <c r="AB53" s="15">
        <f t="shared" si="35"/>
        <v>0</v>
      </c>
      <c r="AC53" s="12">
        <f t="shared" si="36"/>
        <v>0</v>
      </c>
      <c r="AD53" s="13">
        <f t="shared" si="37"/>
        <v>0</v>
      </c>
      <c r="AE53" s="18">
        <f t="shared" si="38"/>
        <v>0</v>
      </c>
      <c r="AF53" s="12">
        <f t="shared" si="27"/>
        <v>0</v>
      </c>
      <c r="AG53" s="13">
        <f t="shared" si="28"/>
        <v>0</v>
      </c>
      <c r="AH53" s="13">
        <f t="shared" si="29"/>
        <v>0</v>
      </c>
      <c r="AI53" s="14">
        <f t="shared" si="30"/>
        <v>0</v>
      </c>
      <c r="AJ53" s="14">
        <f t="shared" si="31"/>
        <v>0</v>
      </c>
    </row>
    <row r="54" spans="1:36" ht="21.75" customHeight="1" x14ac:dyDescent="0.15">
      <c r="A54" s="40"/>
      <c r="B54" s="21"/>
      <c r="C54" s="33"/>
      <c r="D54" s="33"/>
      <c r="E54" s="33"/>
      <c r="F54" s="25"/>
      <c r="G54" s="34"/>
      <c r="H54" s="28"/>
      <c r="I54" s="24" t="str">
        <f t="shared" si="19"/>
        <v/>
      </c>
      <c r="J54" s="24" t="str">
        <f t="shared" si="1"/>
        <v/>
      </c>
      <c r="K54" s="7"/>
      <c r="N54" s="19"/>
      <c r="O54" s="19"/>
      <c r="Q54" s="47"/>
      <c r="R54" s="48"/>
      <c r="S54" s="49"/>
      <c r="T54" s="50"/>
      <c r="U54" s="48"/>
      <c r="V54" s="49"/>
      <c r="W54" s="49"/>
      <c r="X54" s="51"/>
      <c r="Y54" s="51"/>
      <c r="AB54" s="15">
        <f t="shared" si="35"/>
        <v>0</v>
      </c>
      <c r="AC54" s="12">
        <f t="shared" si="36"/>
        <v>0</v>
      </c>
      <c r="AD54" s="13">
        <f t="shared" si="37"/>
        <v>0</v>
      </c>
      <c r="AE54" s="18">
        <f t="shared" si="38"/>
        <v>0</v>
      </c>
      <c r="AF54" s="12">
        <f t="shared" si="27"/>
        <v>0</v>
      </c>
      <c r="AG54" s="13">
        <f t="shared" si="28"/>
        <v>0</v>
      </c>
      <c r="AH54" s="13">
        <f t="shared" si="29"/>
        <v>0</v>
      </c>
      <c r="AI54" s="14">
        <f t="shared" si="30"/>
        <v>0</v>
      </c>
      <c r="AJ54" s="14">
        <f t="shared" si="31"/>
        <v>0</v>
      </c>
    </row>
    <row r="55" spans="1:36" ht="21.75" customHeight="1" x14ac:dyDescent="0.15">
      <c r="A55" s="40"/>
      <c r="B55" s="21"/>
      <c r="C55" s="33"/>
      <c r="D55" s="33"/>
      <c r="E55" s="33"/>
      <c r="F55" s="25"/>
      <c r="G55" s="34"/>
      <c r="H55" s="28"/>
      <c r="I55" s="24" t="str">
        <f t="shared" si="19"/>
        <v/>
      </c>
      <c r="J55" s="24" t="str">
        <f t="shared" si="1"/>
        <v/>
      </c>
      <c r="K55" s="7"/>
      <c r="N55" s="19"/>
      <c r="O55" s="19"/>
      <c r="Q55" s="47"/>
      <c r="R55" s="48"/>
      <c r="S55" s="49"/>
      <c r="T55" s="50"/>
      <c r="U55" s="48"/>
      <c r="V55" s="49"/>
      <c r="W55" s="49"/>
      <c r="X55" s="51"/>
      <c r="Y55" s="51"/>
      <c r="AB55" s="15">
        <f t="shared" si="35"/>
        <v>0</v>
      </c>
      <c r="AC55" s="12">
        <f t="shared" si="36"/>
        <v>0</v>
      </c>
      <c r="AD55" s="13">
        <f t="shared" si="37"/>
        <v>0</v>
      </c>
      <c r="AE55" s="18">
        <f t="shared" si="38"/>
        <v>0</v>
      </c>
      <c r="AF55" s="12">
        <f t="shared" si="27"/>
        <v>0</v>
      </c>
      <c r="AG55" s="13">
        <f t="shared" si="28"/>
        <v>0</v>
      </c>
      <c r="AH55" s="13">
        <f t="shared" si="29"/>
        <v>0</v>
      </c>
      <c r="AI55" s="14">
        <f t="shared" si="30"/>
        <v>0</v>
      </c>
      <c r="AJ55" s="14">
        <f t="shared" si="31"/>
        <v>0</v>
      </c>
    </row>
    <row r="56" spans="1:36" ht="21.75" customHeight="1" x14ac:dyDescent="0.15">
      <c r="A56" s="40"/>
      <c r="B56" s="21"/>
      <c r="C56" s="33"/>
      <c r="D56" s="33"/>
      <c r="E56" s="33"/>
      <c r="F56" s="25"/>
      <c r="G56" s="34"/>
      <c r="H56" s="28"/>
      <c r="I56" s="24" t="str">
        <f t="shared" si="19"/>
        <v/>
      </c>
      <c r="J56" s="24" t="str">
        <f t="shared" si="1"/>
        <v/>
      </c>
      <c r="K56" s="7"/>
      <c r="N56" s="19"/>
      <c r="O56" s="19"/>
      <c r="Q56" s="47"/>
      <c r="R56" s="48"/>
      <c r="S56" s="49"/>
      <c r="T56" s="50"/>
      <c r="U56" s="48"/>
      <c r="V56" s="49"/>
      <c r="W56" s="49"/>
      <c r="X56" s="51"/>
      <c r="Y56" s="51"/>
      <c r="AB56" s="15">
        <f t="shared" si="35"/>
        <v>0</v>
      </c>
      <c r="AC56" s="12">
        <f t="shared" si="36"/>
        <v>0</v>
      </c>
      <c r="AD56" s="13">
        <f t="shared" si="37"/>
        <v>0</v>
      </c>
      <c r="AE56" s="18">
        <f t="shared" si="38"/>
        <v>0</v>
      </c>
      <c r="AF56" s="12">
        <f t="shared" si="27"/>
        <v>0</v>
      </c>
      <c r="AG56" s="13">
        <f t="shared" si="28"/>
        <v>0</v>
      </c>
      <c r="AH56" s="13">
        <f t="shared" si="29"/>
        <v>0</v>
      </c>
      <c r="AI56" s="14">
        <f t="shared" si="30"/>
        <v>0</v>
      </c>
      <c r="AJ56" s="14">
        <f t="shared" si="31"/>
        <v>0</v>
      </c>
    </row>
    <row r="57" spans="1:36" ht="21.75" customHeight="1" x14ac:dyDescent="0.15">
      <c r="A57" s="40"/>
      <c r="B57" s="21"/>
      <c r="C57" s="33"/>
      <c r="D57" s="33"/>
      <c r="E57" s="33"/>
      <c r="F57" s="25"/>
      <c r="G57" s="34"/>
      <c r="H57" s="28"/>
      <c r="I57" s="24" t="str">
        <f t="shared" si="19"/>
        <v/>
      </c>
      <c r="J57" s="24" t="str">
        <f t="shared" si="1"/>
        <v/>
      </c>
      <c r="K57" s="7"/>
      <c r="N57" s="19"/>
      <c r="O57" s="19"/>
      <c r="Q57" s="47"/>
      <c r="R57" s="48"/>
      <c r="S57" s="49"/>
      <c r="T57" s="50"/>
      <c r="U57" s="48"/>
      <c r="V57" s="49"/>
      <c r="W57" s="49"/>
      <c r="X57" s="51"/>
      <c r="Y57" s="51"/>
      <c r="AB57" s="15">
        <f t="shared" si="35"/>
        <v>0</v>
      </c>
      <c r="AC57" s="12">
        <f t="shared" si="36"/>
        <v>0</v>
      </c>
      <c r="AD57" s="13">
        <f t="shared" si="37"/>
        <v>0</v>
      </c>
      <c r="AE57" s="18">
        <f t="shared" si="38"/>
        <v>0</v>
      </c>
      <c r="AF57" s="12">
        <f t="shared" si="27"/>
        <v>0</v>
      </c>
      <c r="AG57" s="13">
        <f t="shared" si="28"/>
        <v>0</v>
      </c>
      <c r="AH57" s="13">
        <f t="shared" si="29"/>
        <v>0</v>
      </c>
      <c r="AI57" s="14">
        <f t="shared" si="30"/>
        <v>0</v>
      </c>
      <c r="AJ57" s="14">
        <f t="shared" si="31"/>
        <v>0</v>
      </c>
    </row>
    <row r="58" spans="1:36" ht="21.75" customHeight="1" x14ac:dyDescent="0.15">
      <c r="A58" s="40"/>
      <c r="B58" s="21"/>
      <c r="C58" s="33"/>
      <c r="D58" s="33"/>
      <c r="E58" s="33"/>
      <c r="F58" s="25"/>
      <c r="G58" s="34"/>
      <c r="H58" s="28"/>
      <c r="I58" s="24" t="str">
        <f t="shared" si="19"/>
        <v/>
      </c>
      <c r="J58" s="24" t="str">
        <f t="shared" si="1"/>
        <v/>
      </c>
      <c r="K58" s="7"/>
      <c r="N58" s="19"/>
      <c r="O58" s="19"/>
      <c r="Q58" s="47"/>
      <c r="R58" s="48"/>
      <c r="S58" s="49"/>
      <c r="T58" s="50"/>
      <c r="U58" s="48"/>
      <c r="V58" s="49"/>
      <c r="W58" s="49"/>
      <c r="X58" s="51"/>
      <c r="Y58" s="51"/>
      <c r="AB58" s="15">
        <f t="shared" si="35"/>
        <v>0</v>
      </c>
      <c r="AC58" s="12">
        <f t="shared" si="36"/>
        <v>0</v>
      </c>
      <c r="AD58" s="13">
        <f t="shared" si="37"/>
        <v>0</v>
      </c>
      <c r="AE58" s="18">
        <f t="shared" si="38"/>
        <v>0</v>
      </c>
      <c r="AF58" s="12">
        <f t="shared" si="27"/>
        <v>0</v>
      </c>
      <c r="AG58" s="13">
        <f t="shared" si="28"/>
        <v>0</v>
      </c>
      <c r="AH58" s="13">
        <f t="shared" si="29"/>
        <v>0</v>
      </c>
      <c r="AI58" s="14">
        <f t="shared" si="30"/>
        <v>0</v>
      </c>
      <c r="AJ58" s="14">
        <f t="shared" si="31"/>
        <v>0</v>
      </c>
    </row>
    <row r="59" spans="1:36" ht="21.75" customHeight="1" x14ac:dyDescent="0.15">
      <c r="A59" s="40"/>
      <c r="B59" s="21"/>
      <c r="C59" s="33"/>
      <c r="D59" s="33"/>
      <c r="E59" s="33"/>
      <c r="F59" s="25"/>
      <c r="G59" s="34"/>
      <c r="H59" s="28"/>
      <c r="I59" s="24" t="str">
        <f t="shared" si="19"/>
        <v/>
      </c>
      <c r="J59" s="24" t="str">
        <f t="shared" si="1"/>
        <v/>
      </c>
      <c r="K59" s="7"/>
      <c r="N59" s="19"/>
      <c r="O59" s="19"/>
      <c r="Q59" s="47"/>
      <c r="R59" s="48"/>
      <c r="S59" s="49"/>
      <c r="T59" s="50"/>
      <c r="U59" s="48"/>
      <c r="V59" s="49"/>
      <c r="W59" s="49"/>
      <c r="X59" s="51"/>
      <c r="Y59" s="51"/>
      <c r="AB59" s="15">
        <f t="shared" si="35"/>
        <v>0</v>
      </c>
      <c r="AC59" s="12">
        <f t="shared" si="36"/>
        <v>0</v>
      </c>
      <c r="AD59" s="13">
        <f t="shared" si="37"/>
        <v>0</v>
      </c>
      <c r="AE59" s="18">
        <f t="shared" si="38"/>
        <v>0</v>
      </c>
      <c r="AF59" s="12">
        <f t="shared" si="27"/>
        <v>0</v>
      </c>
      <c r="AG59" s="13">
        <f t="shared" si="28"/>
        <v>0</v>
      </c>
      <c r="AH59" s="13">
        <f t="shared" si="29"/>
        <v>0</v>
      </c>
      <c r="AI59" s="14">
        <f t="shared" si="30"/>
        <v>0</v>
      </c>
      <c r="AJ59" s="14">
        <f t="shared" si="31"/>
        <v>0</v>
      </c>
    </row>
    <row r="60" spans="1:36" ht="21.75" customHeight="1" x14ac:dyDescent="0.15">
      <c r="A60" s="40"/>
      <c r="B60" s="30"/>
      <c r="C60" s="33"/>
      <c r="D60" s="33"/>
      <c r="E60" s="33"/>
      <c r="F60" s="25"/>
      <c r="G60" s="34"/>
      <c r="H60" s="28"/>
      <c r="I60" s="24" t="str">
        <f t="shared" si="19"/>
        <v/>
      </c>
      <c r="J60" s="24" t="str">
        <f t="shared" si="1"/>
        <v/>
      </c>
      <c r="K60" s="7"/>
      <c r="N60" s="19"/>
      <c r="O60" s="19"/>
      <c r="Q60" s="47"/>
      <c r="R60" s="48"/>
      <c r="S60" s="49"/>
      <c r="T60" s="50"/>
      <c r="U60" s="48"/>
      <c r="V60" s="49"/>
      <c r="W60" s="49"/>
      <c r="X60" s="51"/>
      <c r="Y60" s="51"/>
      <c r="AB60" s="15">
        <f t="shared" si="35"/>
        <v>0</v>
      </c>
      <c r="AC60" s="12">
        <f t="shared" si="36"/>
        <v>0</v>
      </c>
      <c r="AD60" s="13">
        <f t="shared" si="37"/>
        <v>0</v>
      </c>
      <c r="AE60" s="18">
        <f t="shared" si="38"/>
        <v>0</v>
      </c>
      <c r="AF60" s="12">
        <f t="shared" si="27"/>
        <v>0</v>
      </c>
      <c r="AG60" s="13">
        <f t="shared" si="28"/>
        <v>0</v>
      </c>
      <c r="AH60" s="13">
        <f t="shared" si="29"/>
        <v>0</v>
      </c>
      <c r="AI60" s="14">
        <f t="shared" si="30"/>
        <v>0</v>
      </c>
      <c r="AJ60" s="14">
        <f t="shared" si="31"/>
        <v>0</v>
      </c>
    </row>
    <row r="61" spans="1:36" ht="21.75" customHeight="1" x14ac:dyDescent="0.15">
      <c r="A61" s="40"/>
      <c r="B61" s="30"/>
      <c r="C61" s="33"/>
      <c r="D61" s="33"/>
      <c r="E61" s="33"/>
      <c r="F61" s="25"/>
      <c r="G61" s="34"/>
      <c r="H61" s="28"/>
      <c r="I61" s="24" t="str">
        <f t="shared" si="19"/>
        <v/>
      </c>
      <c r="J61" s="24" t="str">
        <f t="shared" si="1"/>
        <v/>
      </c>
      <c r="K61" s="7"/>
      <c r="N61" s="19"/>
      <c r="O61" s="19"/>
      <c r="Q61" s="47"/>
      <c r="R61" s="48"/>
      <c r="S61" s="49"/>
      <c r="T61" s="50"/>
      <c r="U61" s="48"/>
      <c r="V61" s="49"/>
      <c r="W61" s="49"/>
      <c r="X61" s="51"/>
      <c r="Y61" s="51"/>
      <c r="AB61" s="15">
        <f t="shared" si="35"/>
        <v>0</v>
      </c>
      <c r="AC61" s="12">
        <f t="shared" si="36"/>
        <v>0</v>
      </c>
      <c r="AD61" s="13">
        <f t="shared" si="37"/>
        <v>0</v>
      </c>
      <c r="AE61" s="18">
        <f t="shared" si="38"/>
        <v>0</v>
      </c>
      <c r="AF61" s="12">
        <f t="shared" si="27"/>
        <v>0</v>
      </c>
      <c r="AG61" s="13">
        <f t="shared" si="28"/>
        <v>0</v>
      </c>
      <c r="AH61" s="13">
        <f t="shared" si="29"/>
        <v>0</v>
      </c>
      <c r="AI61" s="14">
        <f t="shared" si="30"/>
        <v>0</v>
      </c>
      <c r="AJ61" s="14">
        <f t="shared" si="31"/>
        <v>0</v>
      </c>
    </row>
    <row r="62" spans="1:36" ht="21.75" customHeight="1" x14ac:dyDescent="0.15">
      <c r="A62" s="40"/>
      <c r="B62" s="30"/>
      <c r="C62" s="33"/>
      <c r="D62" s="33"/>
      <c r="E62" s="33"/>
      <c r="F62" s="25"/>
      <c r="G62" s="34"/>
      <c r="H62" s="28"/>
      <c r="I62" s="24" t="str">
        <f t="shared" si="19"/>
        <v/>
      </c>
      <c r="J62" s="24" t="str">
        <f t="shared" si="1"/>
        <v/>
      </c>
      <c r="K62" s="7"/>
      <c r="N62" s="19"/>
      <c r="O62" s="19"/>
      <c r="Q62" s="47"/>
      <c r="R62" s="48"/>
      <c r="S62" s="49"/>
      <c r="T62" s="50"/>
      <c r="U62" s="48"/>
      <c r="V62" s="49"/>
      <c r="W62" s="49"/>
      <c r="X62" s="51"/>
      <c r="Y62" s="51"/>
      <c r="AB62" s="15">
        <f t="shared" si="35"/>
        <v>0</v>
      </c>
      <c r="AC62" s="12">
        <f t="shared" si="36"/>
        <v>0</v>
      </c>
      <c r="AD62" s="13">
        <f t="shared" si="37"/>
        <v>0</v>
      </c>
      <c r="AE62" s="18">
        <f t="shared" si="38"/>
        <v>0</v>
      </c>
      <c r="AF62" s="12">
        <f t="shared" si="27"/>
        <v>0</v>
      </c>
      <c r="AG62" s="13">
        <f t="shared" si="28"/>
        <v>0</v>
      </c>
      <c r="AH62" s="13">
        <f t="shared" si="29"/>
        <v>0</v>
      </c>
      <c r="AI62" s="14">
        <f t="shared" si="30"/>
        <v>0</v>
      </c>
      <c r="AJ62" s="14">
        <f t="shared" si="31"/>
        <v>0</v>
      </c>
    </row>
    <row r="63" spans="1:36" ht="21.75" customHeight="1" x14ac:dyDescent="0.15">
      <c r="A63" s="40"/>
      <c r="B63" s="30"/>
      <c r="C63" s="33"/>
      <c r="D63" s="33"/>
      <c r="E63" s="33"/>
      <c r="F63" s="25"/>
      <c r="G63" s="34"/>
      <c r="H63" s="28"/>
      <c r="I63" s="24" t="str">
        <f t="shared" si="19"/>
        <v/>
      </c>
      <c r="J63" s="24" t="str">
        <f t="shared" si="1"/>
        <v/>
      </c>
      <c r="K63" s="7"/>
      <c r="N63" s="19"/>
      <c r="O63" s="19"/>
      <c r="Q63" s="47"/>
      <c r="R63" s="48"/>
      <c r="S63" s="49"/>
      <c r="T63" s="50"/>
      <c r="U63" s="48"/>
      <c r="V63" s="49"/>
      <c r="W63" s="49"/>
      <c r="X63" s="51"/>
      <c r="Y63" s="51"/>
      <c r="AB63" s="2">
        <f t="shared" si="35"/>
        <v>0</v>
      </c>
      <c r="AC63" s="2">
        <f t="shared" si="36"/>
        <v>0</v>
      </c>
      <c r="AD63" s="2">
        <f t="shared" si="37"/>
        <v>0</v>
      </c>
      <c r="AE63" s="2">
        <f t="shared" si="38"/>
        <v>0</v>
      </c>
      <c r="AF63" s="2">
        <f t="shared" si="27"/>
        <v>0</v>
      </c>
      <c r="AG63" s="2">
        <f t="shared" si="28"/>
        <v>0</v>
      </c>
      <c r="AH63" s="2">
        <f t="shared" si="29"/>
        <v>0</v>
      </c>
      <c r="AI63" s="2">
        <f t="shared" si="30"/>
        <v>0</v>
      </c>
      <c r="AJ63" s="2">
        <f t="shared" si="31"/>
        <v>0</v>
      </c>
    </row>
    <row r="64" spans="1:36" ht="21.75" customHeight="1" x14ac:dyDescent="0.15">
      <c r="A64" s="40"/>
      <c r="B64" s="30"/>
      <c r="C64" s="33"/>
      <c r="D64" s="33"/>
      <c r="E64" s="33"/>
      <c r="F64" s="25"/>
      <c r="G64" s="34"/>
      <c r="H64" s="28"/>
      <c r="I64" s="24" t="str">
        <f t="shared" si="19"/>
        <v/>
      </c>
      <c r="J64" s="24" t="str">
        <f t="shared" si="1"/>
        <v/>
      </c>
      <c r="K64" s="7"/>
      <c r="N64" s="19"/>
      <c r="O64" s="19"/>
      <c r="Q64" s="47"/>
      <c r="R64" s="48"/>
      <c r="S64" s="49"/>
      <c r="T64" s="50"/>
      <c r="U64" s="48"/>
      <c r="V64" s="49"/>
      <c r="W64" s="49"/>
      <c r="X64" s="51"/>
      <c r="Y64" s="51"/>
      <c r="AB64" s="2">
        <f t="shared" si="35"/>
        <v>0</v>
      </c>
      <c r="AC64" s="2">
        <f t="shared" si="36"/>
        <v>0</v>
      </c>
      <c r="AD64" s="2">
        <f t="shared" si="37"/>
        <v>0</v>
      </c>
      <c r="AE64" s="2">
        <f t="shared" si="38"/>
        <v>0</v>
      </c>
      <c r="AF64" s="2">
        <f t="shared" si="27"/>
        <v>0</v>
      </c>
      <c r="AG64" s="2">
        <f t="shared" si="28"/>
        <v>0</v>
      </c>
      <c r="AH64" s="2">
        <f t="shared" si="29"/>
        <v>0</v>
      </c>
      <c r="AI64" s="2">
        <f t="shared" si="30"/>
        <v>0</v>
      </c>
      <c r="AJ64" s="2">
        <f t="shared" si="31"/>
        <v>0</v>
      </c>
    </row>
    <row r="65" spans="1:36" ht="21.75" customHeight="1" x14ac:dyDescent="0.15">
      <c r="A65" s="40"/>
      <c r="B65" s="30" t="s">
        <v>30</v>
      </c>
      <c r="C65" s="33"/>
      <c r="D65" s="33"/>
      <c r="E65" s="33"/>
      <c r="F65" s="25">
        <f t="shared" ref="F65:F113" si="39">ROUND((C65+D65+E65)/3,2)</f>
        <v>0</v>
      </c>
      <c r="G65" s="34"/>
      <c r="H65" s="28"/>
      <c r="I65" s="24" t="str">
        <f t="shared" si="19"/>
        <v/>
      </c>
      <c r="J65" s="24" t="str">
        <f t="shared" si="1"/>
        <v/>
      </c>
      <c r="K65" s="7"/>
      <c r="N65" s="19"/>
      <c r="O65" s="19"/>
      <c r="Q65" s="47"/>
      <c r="R65" s="48"/>
      <c r="S65" s="49"/>
      <c r="T65" s="50"/>
      <c r="U65" s="48"/>
      <c r="V65" s="49"/>
      <c r="W65" s="49"/>
      <c r="X65" s="51"/>
      <c r="Y65" s="51"/>
      <c r="AB65" s="2">
        <f t="shared" si="35"/>
        <v>0</v>
      </c>
      <c r="AC65" s="2">
        <f t="shared" si="36"/>
        <v>0</v>
      </c>
      <c r="AD65" s="2">
        <f t="shared" si="37"/>
        <v>0</v>
      </c>
      <c r="AE65" s="2">
        <f t="shared" si="38"/>
        <v>0</v>
      </c>
      <c r="AF65" s="2">
        <f t="shared" si="27"/>
        <v>0</v>
      </c>
      <c r="AG65" s="2">
        <f t="shared" si="28"/>
        <v>0</v>
      </c>
      <c r="AH65" s="2">
        <f t="shared" si="29"/>
        <v>0</v>
      </c>
      <c r="AI65" s="2">
        <f t="shared" si="30"/>
        <v>0</v>
      </c>
      <c r="AJ65" s="2">
        <f t="shared" si="31"/>
        <v>0</v>
      </c>
    </row>
    <row r="66" spans="1:36" ht="21.75" customHeight="1" x14ac:dyDescent="0.15">
      <c r="A66" s="40"/>
      <c r="B66" s="30" t="s">
        <v>30</v>
      </c>
      <c r="C66" s="33"/>
      <c r="D66" s="33"/>
      <c r="E66" s="33"/>
      <c r="F66" s="25">
        <f t="shared" si="39"/>
        <v>0</v>
      </c>
      <c r="G66" s="34"/>
      <c r="H66" s="28"/>
      <c r="I66" s="24" t="str">
        <f t="shared" si="19"/>
        <v/>
      </c>
      <c r="J66" s="24" t="str">
        <f t="shared" si="1"/>
        <v/>
      </c>
      <c r="K66" s="7"/>
      <c r="N66" s="19"/>
      <c r="O66" s="19"/>
      <c r="Q66" s="47"/>
      <c r="R66" s="48"/>
      <c r="S66" s="49"/>
      <c r="T66" s="50"/>
      <c r="U66" s="48"/>
      <c r="V66" s="49"/>
      <c r="W66" s="49"/>
      <c r="X66" s="51"/>
      <c r="Y66" s="51"/>
      <c r="AB66" s="2">
        <f t="shared" si="35"/>
        <v>0</v>
      </c>
      <c r="AC66" s="2">
        <f t="shared" si="36"/>
        <v>0</v>
      </c>
      <c r="AD66" s="2">
        <f t="shared" si="37"/>
        <v>0</v>
      </c>
      <c r="AE66" s="2">
        <f t="shared" si="38"/>
        <v>0</v>
      </c>
      <c r="AF66" s="2">
        <f t="shared" si="27"/>
        <v>0</v>
      </c>
      <c r="AG66" s="2">
        <f t="shared" si="28"/>
        <v>0</v>
      </c>
      <c r="AH66" s="2">
        <f t="shared" si="29"/>
        <v>0</v>
      </c>
      <c r="AI66" s="2">
        <f t="shared" si="30"/>
        <v>0</v>
      </c>
      <c r="AJ66" s="2">
        <f t="shared" si="31"/>
        <v>0</v>
      </c>
    </row>
    <row r="67" spans="1:36" ht="21.75" customHeight="1" x14ac:dyDescent="0.15">
      <c r="A67" s="39"/>
      <c r="B67" s="30" t="s">
        <v>30</v>
      </c>
      <c r="C67" s="33"/>
      <c r="D67" s="33"/>
      <c r="E67" s="33"/>
      <c r="F67" s="25">
        <f t="shared" si="39"/>
        <v>0</v>
      </c>
      <c r="G67" s="34"/>
      <c r="H67" s="28"/>
      <c r="I67" s="24" t="str">
        <f t="shared" si="19"/>
        <v/>
      </c>
      <c r="J67" s="24" t="str">
        <f t="shared" si="1"/>
        <v/>
      </c>
      <c r="K67" s="7"/>
      <c r="N67" s="19"/>
      <c r="O67" s="19"/>
      <c r="Q67" s="47"/>
      <c r="R67" s="48"/>
      <c r="S67" s="49"/>
      <c r="T67" s="50"/>
      <c r="U67" s="48"/>
      <c r="V67" s="49"/>
      <c r="W67" s="49"/>
      <c r="X67" s="51"/>
      <c r="Y67" s="51"/>
      <c r="AB67" s="2">
        <f t="shared" si="35"/>
        <v>0</v>
      </c>
      <c r="AC67" s="2">
        <f t="shared" si="36"/>
        <v>0</v>
      </c>
      <c r="AD67" s="2">
        <f t="shared" si="37"/>
        <v>0</v>
      </c>
      <c r="AE67" s="2">
        <f t="shared" si="38"/>
        <v>0</v>
      </c>
      <c r="AF67" s="2">
        <f t="shared" si="27"/>
        <v>0</v>
      </c>
      <c r="AG67" s="2">
        <f t="shared" si="28"/>
        <v>0</v>
      </c>
      <c r="AH67" s="2">
        <f t="shared" si="29"/>
        <v>0</v>
      </c>
      <c r="AI67" s="2">
        <f t="shared" si="30"/>
        <v>0</v>
      </c>
      <c r="AJ67" s="2">
        <f t="shared" si="31"/>
        <v>0</v>
      </c>
    </row>
    <row r="68" spans="1:36" ht="21.75" customHeight="1" x14ac:dyDescent="0.15">
      <c r="A68" s="39"/>
      <c r="B68" s="30" t="s">
        <v>30</v>
      </c>
      <c r="C68" s="33"/>
      <c r="D68" s="33"/>
      <c r="E68" s="33"/>
      <c r="F68" s="25">
        <f t="shared" si="39"/>
        <v>0</v>
      </c>
      <c r="G68" s="34"/>
      <c r="H68" s="28"/>
      <c r="I68" s="24" t="str">
        <f t="shared" si="19"/>
        <v/>
      </c>
      <c r="J68" s="24" t="str">
        <f t="shared" si="1"/>
        <v/>
      </c>
      <c r="K68" s="7"/>
      <c r="N68" s="19"/>
      <c r="O68" s="19"/>
      <c r="Q68" s="47"/>
      <c r="R68" s="48"/>
      <c r="S68" s="49"/>
      <c r="T68" s="50"/>
      <c r="U68" s="48"/>
      <c r="V68" s="49"/>
      <c r="W68" s="49"/>
      <c r="X68" s="51"/>
      <c r="Y68" s="51"/>
      <c r="AB68" s="2">
        <f t="shared" si="35"/>
        <v>0</v>
      </c>
      <c r="AC68" s="2">
        <f t="shared" si="36"/>
        <v>0</v>
      </c>
      <c r="AD68" s="2">
        <f t="shared" si="37"/>
        <v>0</v>
      </c>
      <c r="AE68" s="2">
        <f t="shared" si="38"/>
        <v>0</v>
      </c>
      <c r="AF68" s="2">
        <f t="shared" si="27"/>
        <v>0</v>
      </c>
      <c r="AG68" s="2">
        <f t="shared" si="28"/>
        <v>0</v>
      </c>
      <c r="AH68" s="2">
        <f t="shared" si="29"/>
        <v>0</v>
      </c>
      <c r="AI68" s="2">
        <f t="shared" si="30"/>
        <v>0</v>
      </c>
      <c r="AJ68" s="2">
        <f t="shared" si="31"/>
        <v>0</v>
      </c>
    </row>
    <row r="69" spans="1:36" ht="21.75" customHeight="1" x14ac:dyDescent="0.15">
      <c r="A69" s="39"/>
      <c r="B69" s="30" t="s">
        <v>30</v>
      </c>
      <c r="C69" s="33"/>
      <c r="D69" s="33"/>
      <c r="E69" s="33"/>
      <c r="F69" s="25">
        <f t="shared" si="39"/>
        <v>0</v>
      </c>
      <c r="G69" s="34"/>
      <c r="H69" s="28"/>
      <c r="I69" s="24" t="str">
        <f t="shared" si="19"/>
        <v/>
      </c>
      <c r="J69" s="24" t="str">
        <f t="shared" si="1"/>
        <v/>
      </c>
      <c r="K69" s="7"/>
      <c r="N69" s="19"/>
      <c r="O69" s="19"/>
      <c r="Q69" s="47"/>
      <c r="R69" s="48"/>
      <c r="S69" s="49"/>
      <c r="T69" s="50"/>
      <c r="U69" s="48"/>
      <c r="V69" s="49"/>
      <c r="W69" s="49"/>
      <c r="X69" s="51"/>
      <c r="Y69" s="51"/>
      <c r="AB69" s="2">
        <f t="shared" si="35"/>
        <v>0</v>
      </c>
      <c r="AC69" s="2">
        <f t="shared" si="36"/>
        <v>0</v>
      </c>
      <c r="AD69" s="2">
        <f t="shared" si="37"/>
        <v>0</v>
      </c>
      <c r="AE69" s="2">
        <f t="shared" si="38"/>
        <v>0</v>
      </c>
      <c r="AF69" s="2">
        <f t="shared" si="27"/>
        <v>0</v>
      </c>
      <c r="AG69" s="2">
        <f t="shared" si="28"/>
        <v>0</v>
      </c>
      <c r="AH69" s="2">
        <f t="shared" si="29"/>
        <v>0</v>
      </c>
      <c r="AI69" s="2">
        <f t="shared" si="30"/>
        <v>0</v>
      </c>
      <c r="AJ69" s="2">
        <f t="shared" si="31"/>
        <v>0</v>
      </c>
    </row>
    <row r="70" spans="1:36" ht="21.75" customHeight="1" x14ac:dyDescent="0.15">
      <c r="A70" s="39"/>
      <c r="B70" s="30" t="s">
        <v>30</v>
      </c>
      <c r="C70" s="33"/>
      <c r="D70" s="33"/>
      <c r="E70" s="33"/>
      <c r="F70" s="25">
        <f t="shared" si="39"/>
        <v>0</v>
      </c>
      <c r="G70" s="34"/>
      <c r="H70" s="28"/>
      <c r="I70" s="24" t="str">
        <f t="shared" si="19"/>
        <v/>
      </c>
      <c r="J70" s="24" t="str">
        <f t="shared" si="1"/>
        <v/>
      </c>
      <c r="K70" s="7"/>
      <c r="N70" s="19"/>
      <c r="O70" s="19"/>
      <c r="Q70" s="47"/>
      <c r="R70" s="48"/>
      <c r="S70" s="49"/>
      <c r="T70" s="50"/>
      <c r="U70" s="48"/>
      <c r="V70" s="49"/>
      <c r="W70" s="49"/>
      <c r="X70" s="51"/>
      <c r="Y70" s="51"/>
      <c r="AB70" s="2">
        <f t="shared" si="35"/>
        <v>0</v>
      </c>
      <c r="AC70" s="2">
        <f t="shared" si="36"/>
        <v>0</v>
      </c>
      <c r="AD70" s="2">
        <f t="shared" si="37"/>
        <v>0</v>
      </c>
      <c r="AE70" s="2">
        <f t="shared" si="38"/>
        <v>0</v>
      </c>
      <c r="AF70" s="2">
        <f t="shared" si="27"/>
        <v>0</v>
      </c>
      <c r="AG70" s="2">
        <f t="shared" si="28"/>
        <v>0</v>
      </c>
      <c r="AH70" s="2">
        <f t="shared" si="29"/>
        <v>0</v>
      </c>
      <c r="AI70" s="2">
        <f t="shared" si="30"/>
        <v>0</v>
      </c>
      <c r="AJ70" s="2">
        <f t="shared" si="31"/>
        <v>0</v>
      </c>
    </row>
    <row r="71" spans="1:36" ht="21.75" customHeight="1" x14ac:dyDescent="0.15">
      <c r="A71" s="39"/>
      <c r="B71" s="30" t="s">
        <v>30</v>
      </c>
      <c r="C71" s="33"/>
      <c r="D71" s="33"/>
      <c r="E71" s="33"/>
      <c r="F71" s="25">
        <f t="shared" si="39"/>
        <v>0</v>
      </c>
      <c r="G71" s="34"/>
      <c r="H71" s="28"/>
      <c r="I71" s="24" t="str">
        <f t="shared" si="19"/>
        <v/>
      </c>
      <c r="J71" s="24" t="str">
        <f t="shared" si="1"/>
        <v/>
      </c>
      <c r="K71" s="7"/>
      <c r="N71" s="19"/>
      <c r="O71" s="19"/>
      <c r="Q71" s="47"/>
      <c r="R71" s="48"/>
      <c r="S71" s="49"/>
      <c r="T71" s="50"/>
      <c r="U71" s="48"/>
      <c r="V71" s="49"/>
      <c r="W71" s="49"/>
      <c r="X71" s="51"/>
      <c r="Y71" s="51"/>
      <c r="AB71" s="2">
        <f t="shared" si="35"/>
        <v>0</v>
      </c>
      <c r="AC71" s="2">
        <f t="shared" si="36"/>
        <v>0</v>
      </c>
      <c r="AD71" s="2">
        <f t="shared" si="37"/>
        <v>0</v>
      </c>
      <c r="AE71" s="2">
        <f t="shared" si="38"/>
        <v>0</v>
      </c>
      <c r="AF71" s="2">
        <f t="shared" si="27"/>
        <v>0</v>
      </c>
      <c r="AG71" s="2">
        <f t="shared" si="28"/>
        <v>0</v>
      </c>
      <c r="AH71" s="2">
        <f t="shared" si="29"/>
        <v>0</v>
      </c>
      <c r="AI71" s="2">
        <f t="shared" si="30"/>
        <v>0</v>
      </c>
      <c r="AJ71" s="2">
        <f t="shared" si="31"/>
        <v>0</v>
      </c>
    </row>
    <row r="72" spans="1:36" ht="21.75" customHeight="1" x14ac:dyDescent="0.15">
      <c r="A72" s="39"/>
      <c r="B72" s="30" t="s">
        <v>30</v>
      </c>
      <c r="C72" s="33"/>
      <c r="D72" s="33"/>
      <c r="E72" s="33"/>
      <c r="F72" s="25">
        <f t="shared" si="39"/>
        <v>0</v>
      </c>
      <c r="G72" s="34"/>
      <c r="H72" s="28"/>
      <c r="I72" s="24" t="str">
        <f t="shared" ref="I72:I76" si="40">IF(N72&gt;0,DEGREES(Y72)/24,"")</f>
        <v/>
      </c>
      <c r="J72" s="24" t="str">
        <f t="shared" ref="J72:J135" si="41">IF(O72&gt;0,DEGREES(AJ72)/24,"")</f>
        <v/>
      </c>
      <c r="K72" s="7"/>
      <c r="N72" s="19"/>
      <c r="O72" s="19"/>
      <c r="Q72" s="47"/>
      <c r="R72" s="48"/>
      <c r="S72" s="49"/>
      <c r="T72" s="50"/>
      <c r="U72" s="48"/>
      <c r="V72" s="49"/>
      <c r="W72" s="49"/>
      <c r="X72" s="51"/>
      <c r="Y72" s="51"/>
      <c r="AB72" s="2">
        <f t="shared" si="35"/>
        <v>0</v>
      </c>
      <c r="AC72" s="2">
        <f t="shared" si="36"/>
        <v>0</v>
      </c>
      <c r="AD72" s="2">
        <f t="shared" si="37"/>
        <v>0</v>
      </c>
      <c r="AE72" s="2">
        <f t="shared" si="38"/>
        <v>0</v>
      </c>
      <c r="AF72" s="2">
        <f t="shared" si="27"/>
        <v>0</v>
      </c>
      <c r="AG72" s="2">
        <f t="shared" si="28"/>
        <v>0</v>
      </c>
      <c r="AH72" s="2">
        <f t="shared" si="29"/>
        <v>0</v>
      </c>
      <c r="AI72" s="2">
        <f t="shared" si="30"/>
        <v>0</v>
      </c>
      <c r="AJ72" s="2">
        <f t="shared" si="31"/>
        <v>0</v>
      </c>
    </row>
    <row r="73" spans="1:36" ht="21.75" customHeight="1" x14ac:dyDescent="0.15">
      <c r="A73" s="39"/>
      <c r="B73" s="30" t="s">
        <v>30</v>
      </c>
      <c r="C73" s="33"/>
      <c r="D73" s="33"/>
      <c r="E73" s="33"/>
      <c r="F73" s="25">
        <f t="shared" si="39"/>
        <v>0</v>
      </c>
      <c r="G73" s="34"/>
      <c r="H73" s="28"/>
      <c r="I73" s="24" t="str">
        <f t="shared" si="40"/>
        <v/>
      </c>
      <c r="J73" s="24" t="str">
        <f t="shared" si="41"/>
        <v/>
      </c>
      <c r="K73" s="7"/>
      <c r="N73" s="19"/>
      <c r="O73" s="19"/>
      <c r="Q73" s="47"/>
      <c r="R73" s="48"/>
      <c r="S73" s="49"/>
      <c r="T73" s="50"/>
      <c r="U73" s="48"/>
      <c r="V73" s="49"/>
      <c r="W73" s="49"/>
      <c r="X73" s="51"/>
      <c r="Y73" s="51"/>
      <c r="AB73" s="2">
        <f t="shared" si="35"/>
        <v>0</v>
      </c>
      <c r="AC73" s="2">
        <f t="shared" si="36"/>
        <v>0</v>
      </c>
      <c r="AD73" s="2">
        <f t="shared" si="37"/>
        <v>0</v>
      </c>
      <c r="AE73" s="2">
        <f t="shared" si="38"/>
        <v>0</v>
      </c>
      <c r="AF73" s="2">
        <f t="shared" si="27"/>
        <v>0</v>
      </c>
      <c r="AG73" s="2">
        <f t="shared" si="28"/>
        <v>0</v>
      </c>
      <c r="AH73" s="2">
        <f t="shared" si="29"/>
        <v>0</v>
      </c>
      <c r="AI73" s="2">
        <f t="shared" si="30"/>
        <v>0</v>
      </c>
      <c r="AJ73" s="2">
        <f t="shared" si="31"/>
        <v>0</v>
      </c>
    </row>
    <row r="74" spans="1:36" ht="21.75" customHeight="1" x14ac:dyDescent="0.15">
      <c r="A74" s="39"/>
      <c r="B74" s="30" t="s">
        <v>30</v>
      </c>
      <c r="C74" s="33"/>
      <c r="D74" s="33"/>
      <c r="E74" s="33"/>
      <c r="F74" s="25">
        <f t="shared" si="39"/>
        <v>0</v>
      </c>
      <c r="G74" s="34"/>
      <c r="H74" s="28"/>
      <c r="I74" s="24" t="str">
        <f t="shared" si="40"/>
        <v/>
      </c>
      <c r="J74" s="24" t="str">
        <f t="shared" si="41"/>
        <v/>
      </c>
      <c r="K74" s="7"/>
      <c r="N74" s="19"/>
      <c r="O74" s="19"/>
      <c r="Q74" s="47"/>
      <c r="R74" s="48"/>
      <c r="S74" s="49"/>
      <c r="T74" s="50"/>
      <c r="U74" s="48"/>
      <c r="V74" s="49"/>
      <c r="W74" s="49"/>
      <c r="X74" s="51"/>
      <c r="Y74" s="51"/>
      <c r="AB74" s="2">
        <f t="shared" si="35"/>
        <v>0</v>
      </c>
      <c r="AC74" s="2">
        <f t="shared" si="36"/>
        <v>0</v>
      </c>
      <c r="AD74" s="2">
        <f t="shared" si="37"/>
        <v>0</v>
      </c>
      <c r="AE74" s="2">
        <f t="shared" si="38"/>
        <v>0</v>
      </c>
      <c r="AF74" s="2">
        <f t="shared" si="27"/>
        <v>0</v>
      </c>
      <c r="AG74" s="2">
        <f t="shared" si="28"/>
        <v>0</v>
      </c>
      <c r="AH74" s="2">
        <f t="shared" si="29"/>
        <v>0</v>
      </c>
      <c r="AI74" s="2">
        <f t="shared" si="30"/>
        <v>0</v>
      </c>
      <c r="AJ74" s="2">
        <f t="shared" si="31"/>
        <v>0</v>
      </c>
    </row>
    <row r="75" spans="1:36" ht="21.75" customHeight="1" x14ac:dyDescent="0.15">
      <c r="A75" s="39"/>
      <c r="B75" s="30" t="s">
        <v>30</v>
      </c>
      <c r="C75" s="33"/>
      <c r="D75" s="33"/>
      <c r="E75" s="33"/>
      <c r="F75" s="25">
        <f t="shared" si="39"/>
        <v>0</v>
      </c>
      <c r="G75" s="34"/>
      <c r="H75" s="28"/>
      <c r="I75" s="24" t="str">
        <f t="shared" si="40"/>
        <v/>
      </c>
      <c r="J75" s="24" t="str">
        <f t="shared" si="41"/>
        <v/>
      </c>
      <c r="K75" s="7"/>
      <c r="N75" s="19"/>
      <c r="O75" s="19"/>
      <c r="Q75" s="47"/>
      <c r="R75" s="48"/>
      <c r="S75" s="49"/>
      <c r="T75" s="50"/>
      <c r="U75" s="48"/>
      <c r="V75" s="49"/>
      <c r="W75" s="49"/>
      <c r="X75" s="51"/>
      <c r="Y75" s="51"/>
      <c r="AB75" s="2">
        <f t="shared" si="35"/>
        <v>0</v>
      </c>
      <c r="AC75" s="2">
        <f t="shared" si="36"/>
        <v>0</v>
      </c>
      <c r="AD75" s="2">
        <f t="shared" si="37"/>
        <v>0</v>
      </c>
      <c r="AE75" s="2">
        <f t="shared" si="38"/>
        <v>0</v>
      </c>
      <c r="AF75" s="2">
        <f t="shared" si="27"/>
        <v>0</v>
      </c>
      <c r="AG75" s="2">
        <f t="shared" si="28"/>
        <v>0</v>
      </c>
      <c r="AH75" s="2">
        <f t="shared" si="29"/>
        <v>0</v>
      </c>
      <c r="AI75" s="2">
        <f t="shared" si="30"/>
        <v>0</v>
      </c>
      <c r="AJ75" s="2">
        <f t="shared" si="31"/>
        <v>0</v>
      </c>
    </row>
    <row r="76" spans="1:36" ht="21.75" customHeight="1" x14ac:dyDescent="0.15">
      <c r="A76" s="39"/>
      <c r="B76" s="30" t="s">
        <v>30</v>
      </c>
      <c r="C76" s="33"/>
      <c r="D76" s="33"/>
      <c r="E76" s="33"/>
      <c r="F76" s="25">
        <f t="shared" si="39"/>
        <v>0</v>
      </c>
      <c r="G76" s="34"/>
      <c r="H76" s="28"/>
      <c r="I76" s="24" t="str">
        <f t="shared" si="40"/>
        <v/>
      </c>
      <c r="J76" s="24" t="str">
        <f t="shared" si="41"/>
        <v/>
      </c>
      <c r="K76" s="7"/>
      <c r="N76" s="19"/>
      <c r="O76" s="19"/>
      <c r="Q76" s="47"/>
      <c r="R76" s="48"/>
      <c r="S76" s="49"/>
      <c r="T76" s="50"/>
      <c r="U76" s="48"/>
      <c r="V76" s="49"/>
      <c r="W76" s="49"/>
      <c r="X76" s="51"/>
      <c r="Y76" s="51"/>
      <c r="AB76" s="2">
        <f t="shared" si="35"/>
        <v>0</v>
      </c>
      <c r="AC76" s="2">
        <f t="shared" si="36"/>
        <v>0</v>
      </c>
      <c r="AD76" s="2">
        <f t="shared" si="37"/>
        <v>0</v>
      </c>
      <c r="AE76" s="2">
        <f t="shared" si="38"/>
        <v>0</v>
      </c>
      <c r="AF76" s="2">
        <f t="shared" si="27"/>
        <v>0</v>
      </c>
      <c r="AG76" s="2">
        <f t="shared" si="28"/>
        <v>0</v>
      </c>
      <c r="AH76" s="2">
        <f t="shared" si="29"/>
        <v>0</v>
      </c>
      <c r="AI76" s="2">
        <f t="shared" si="30"/>
        <v>0</v>
      </c>
      <c r="AJ76" s="2">
        <f t="shared" si="31"/>
        <v>0</v>
      </c>
    </row>
    <row r="77" spans="1:36" ht="21.75" customHeight="1" x14ac:dyDescent="0.15">
      <c r="A77" s="39"/>
      <c r="B77" s="30" t="s">
        <v>30</v>
      </c>
      <c r="C77" s="33"/>
      <c r="D77" s="33"/>
      <c r="E77" s="33"/>
      <c r="F77" s="25">
        <f t="shared" si="39"/>
        <v>0</v>
      </c>
      <c r="G77" s="34"/>
      <c r="H77" s="28"/>
      <c r="I77" s="24" t="str">
        <f t="shared" ref="I77:I108" si="42">IF(N77&gt;0,DEGREES(Y77)/24,"")</f>
        <v/>
      </c>
      <c r="J77" s="24" t="str">
        <f t="shared" si="41"/>
        <v/>
      </c>
      <c r="K77" s="7"/>
      <c r="N77" s="19"/>
      <c r="O77" s="19"/>
      <c r="Q77" s="47"/>
      <c r="R77" s="48"/>
      <c r="S77" s="49"/>
      <c r="T77" s="50"/>
      <c r="U77" s="48"/>
      <c r="V77" s="49"/>
      <c r="W77" s="49"/>
      <c r="X77" s="51"/>
      <c r="Y77" s="51"/>
      <c r="AB77" s="2">
        <f t="shared" si="35"/>
        <v>0</v>
      </c>
      <c r="AC77" s="2">
        <f t="shared" si="36"/>
        <v>0</v>
      </c>
      <c r="AD77" s="2">
        <f t="shared" si="37"/>
        <v>0</v>
      </c>
      <c r="AE77" s="2">
        <f t="shared" si="38"/>
        <v>0</v>
      </c>
      <c r="AF77" s="2">
        <f t="shared" si="27"/>
        <v>0</v>
      </c>
      <c r="AG77" s="2">
        <f t="shared" si="28"/>
        <v>0</v>
      </c>
      <c r="AH77" s="2">
        <f t="shared" si="29"/>
        <v>0</v>
      </c>
      <c r="AI77" s="2">
        <f t="shared" si="30"/>
        <v>0</v>
      </c>
      <c r="AJ77" s="2">
        <f t="shared" si="31"/>
        <v>0</v>
      </c>
    </row>
    <row r="78" spans="1:36" ht="21.75" customHeight="1" x14ac:dyDescent="0.15">
      <c r="A78" s="39"/>
      <c r="B78" s="30" t="s">
        <v>30</v>
      </c>
      <c r="C78" s="33"/>
      <c r="D78" s="33"/>
      <c r="E78" s="33"/>
      <c r="F78" s="25">
        <f t="shared" si="39"/>
        <v>0</v>
      </c>
      <c r="G78" s="34"/>
      <c r="H78" s="28"/>
      <c r="I78" s="24" t="str">
        <f t="shared" si="42"/>
        <v/>
      </c>
      <c r="J78" s="24" t="str">
        <f t="shared" si="41"/>
        <v/>
      </c>
      <c r="K78" s="7"/>
      <c r="N78" s="19"/>
      <c r="O78" s="19"/>
      <c r="Q78" s="47"/>
      <c r="R78" s="48"/>
      <c r="S78" s="49"/>
      <c r="T78" s="50"/>
      <c r="U78" s="48"/>
      <c r="V78" s="49"/>
      <c r="W78" s="49"/>
      <c r="X78" s="51"/>
      <c r="Y78" s="51"/>
      <c r="AB78" s="2">
        <f t="shared" si="35"/>
        <v>0</v>
      </c>
      <c r="AC78" s="2">
        <f t="shared" si="36"/>
        <v>0</v>
      </c>
      <c r="AD78" s="2">
        <f t="shared" si="37"/>
        <v>0</v>
      </c>
      <c r="AE78" s="2">
        <f t="shared" si="38"/>
        <v>0</v>
      </c>
      <c r="AF78" s="2">
        <f t="shared" si="27"/>
        <v>0</v>
      </c>
      <c r="AG78" s="2">
        <f t="shared" si="28"/>
        <v>0</v>
      </c>
      <c r="AH78" s="2">
        <f t="shared" si="29"/>
        <v>0</v>
      </c>
      <c r="AI78" s="2">
        <f t="shared" si="30"/>
        <v>0</v>
      </c>
      <c r="AJ78" s="2">
        <f t="shared" si="31"/>
        <v>0</v>
      </c>
    </row>
    <row r="79" spans="1:36" ht="21.75" customHeight="1" x14ac:dyDescent="0.15">
      <c r="A79" s="32"/>
      <c r="B79" s="30" t="s">
        <v>30</v>
      </c>
      <c r="C79" s="33"/>
      <c r="D79" s="33"/>
      <c r="E79" s="33"/>
      <c r="F79" s="25">
        <f t="shared" si="39"/>
        <v>0</v>
      </c>
      <c r="G79" s="34"/>
      <c r="H79" s="28"/>
      <c r="I79" s="24" t="str">
        <f t="shared" si="42"/>
        <v/>
      </c>
      <c r="J79" s="24" t="str">
        <f t="shared" si="41"/>
        <v/>
      </c>
      <c r="K79" s="7"/>
      <c r="N79" s="19"/>
      <c r="O79" s="19"/>
      <c r="Q79" s="47"/>
      <c r="R79" s="48"/>
      <c r="S79" s="49"/>
      <c r="T79" s="50"/>
      <c r="U79" s="48"/>
      <c r="V79" s="49"/>
      <c r="W79" s="49"/>
      <c r="X79" s="51"/>
      <c r="Y79" s="51"/>
      <c r="AB79" s="2">
        <f t="shared" si="35"/>
        <v>0</v>
      </c>
      <c r="AC79" s="2">
        <f t="shared" si="36"/>
        <v>0</v>
      </c>
      <c r="AD79" s="2">
        <f t="shared" si="37"/>
        <v>0</v>
      </c>
      <c r="AE79" s="2">
        <f t="shared" si="38"/>
        <v>0</v>
      </c>
      <c r="AF79" s="2">
        <f t="shared" si="27"/>
        <v>0</v>
      </c>
      <c r="AG79" s="2">
        <f t="shared" si="28"/>
        <v>0</v>
      </c>
      <c r="AH79" s="2">
        <f t="shared" si="29"/>
        <v>0</v>
      </c>
      <c r="AI79" s="2">
        <f t="shared" si="30"/>
        <v>0</v>
      </c>
      <c r="AJ79" s="2">
        <f t="shared" si="31"/>
        <v>0</v>
      </c>
    </row>
    <row r="80" spans="1:36" ht="21.75" customHeight="1" x14ac:dyDescent="0.15">
      <c r="A80" s="32"/>
      <c r="B80" s="30" t="s">
        <v>30</v>
      </c>
      <c r="C80" s="33"/>
      <c r="D80" s="33"/>
      <c r="E80" s="33"/>
      <c r="F80" s="25">
        <f t="shared" si="39"/>
        <v>0</v>
      </c>
      <c r="G80" s="34"/>
      <c r="H80" s="28"/>
      <c r="I80" s="24" t="str">
        <f t="shared" si="42"/>
        <v/>
      </c>
      <c r="J80" s="24" t="str">
        <f t="shared" si="41"/>
        <v/>
      </c>
      <c r="K80" s="7"/>
      <c r="N80" s="19"/>
      <c r="O80" s="19"/>
      <c r="Q80" s="47"/>
      <c r="R80" s="48"/>
      <c r="S80" s="49"/>
      <c r="T80" s="50"/>
      <c r="U80" s="48"/>
      <c r="V80" s="49"/>
      <c r="W80" s="49"/>
      <c r="X80" s="51"/>
      <c r="Y80" s="51"/>
      <c r="AB80" s="2">
        <f t="shared" si="35"/>
        <v>0</v>
      </c>
      <c r="AC80" s="2">
        <f t="shared" si="36"/>
        <v>0</v>
      </c>
      <c r="AD80" s="2">
        <f t="shared" si="37"/>
        <v>0</v>
      </c>
      <c r="AE80" s="2">
        <f t="shared" si="38"/>
        <v>0</v>
      </c>
      <c r="AF80" s="2">
        <f t="shared" si="27"/>
        <v>0</v>
      </c>
      <c r="AG80" s="2">
        <f t="shared" si="28"/>
        <v>0</v>
      </c>
      <c r="AH80" s="2">
        <f t="shared" si="29"/>
        <v>0</v>
      </c>
      <c r="AI80" s="2">
        <f t="shared" si="30"/>
        <v>0</v>
      </c>
      <c r="AJ80" s="2">
        <f t="shared" si="31"/>
        <v>0</v>
      </c>
    </row>
    <row r="81" spans="1:36" ht="21.75" customHeight="1" x14ac:dyDescent="0.15">
      <c r="A81" s="32"/>
      <c r="B81" s="30" t="s">
        <v>30</v>
      </c>
      <c r="C81" s="33"/>
      <c r="D81" s="33"/>
      <c r="E81" s="33"/>
      <c r="F81" s="25">
        <f t="shared" si="39"/>
        <v>0</v>
      </c>
      <c r="G81" s="34"/>
      <c r="H81" s="28"/>
      <c r="I81" s="24" t="str">
        <f t="shared" si="42"/>
        <v/>
      </c>
      <c r="J81" s="24" t="str">
        <f t="shared" si="41"/>
        <v/>
      </c>
      <c r="K81" s="7"/>
      <c r="N81" s="19"/>
      <c r="O81" s="19"/>
      <c r="Q81" s="47"/>
      <c r="R81" s="48"/>
      <c r="S81" s="49"/>
      <c r="T81" s="50"/>
      <c r="U81" s="48"/>
      <c r="V81" s="49"/>
      <c r="W81" s="49"/>
      <c r="X81" s="51"/>
      <c r="Y81" s="51"/>
      <c r="AB81" s="2">
        <f t="shared" si="35"/>
        <v>0</v>
      </c>
      <c r="AC81" s="2">
        <f t="shared" si="36"/>
        <v>0</v>
      </c>
      <c r="AD81" s="2">
        <f t="shared" si="37"/>
        <v>0</v>
      </c>
      <c r="AE81" s="2">
        <f t="shared" si="38"/>
        <v>0</v>
      </c>
      <c r="AF81" s="2">
        <f t="shared" si="27"/>
        <v>0</v>
      </c>
      <c r="AG81" s="2">
        <f t="shared" si="28"/>
        <v>0</v>
      </c>
      <c r="AH81" s="2">
        <f t="shared" si="29"/>
        <v>0</v>
      </c>
      <c r="AI81" s="2">
        <f t="shared" si="30"/>
        <v>0</v>
      </c>
      <c r="AJ81" s="2">
        <f t="shared" si="31"/>
        <v>0</v>
      </c>
    </row>
    <row r="82" spans="1:36" ht="21.75" customHeight="1" x14ac:dyDescent="0.15">
      <c r="A82" s="32"/>
      <c r="B82" s="30" t="s">
        <v>30</v>
      </c>
      <c r="C82" s="33"/>
      <c r="D82" s="33"/>
      <c r="E82" s="33"/>
      <c r="F82" s="25">
        <f t="shared" si="39"/>
        <v>0</v>
      </c>
      <c r="G82" s="34"/>
      <c r="H82" s="28"/>
      <c r="I82" s="24" t="str">
        <f t="shared" si="42"/>
        <v/>
      </c>
      <c r="J82" s="24" t="str">
        <f t="shared" si="41"/>
        <v/>
      </c>
      <c r="K82" s="7"/>
      <c r="N82" s="19"/>
      <c r="O82" s="19"/>
      <c r="Q82" s="47"/>
      <c r="R82" s="48"/>
      <c r="S82" s="49"/>
      <c r="T82" s="50"/>
      <c r="U82" s="48"/>
      <c r="V82" s="49"/>
      <c r="W82" s="49"/>
      <c r="X82" s="51"/>
      <c r="Y82" s="51"/>
      <c r="AB82" s="2">
        <f t="shared" ref="AB82:AB113" si="43">IF(O82&gt;0,(AF82*3600+AG82*60+AH82)/3600/24,0)</f>
        <v>0</v>
      </c>
      <c r="AC82" s="2">
        <f t="shared" ref="AC82:AC113" si="44">ROUNDDOWN(O82,0)</f>
        <v>0</v>
      </c>
      <c r="AD82" s="2">
        <f t="shared" ref="AD82:AD113" si="45">ROUNDDOWN((O82-AC82)*100,0)</f>
        <v>0</v>
      </c>
      <c r="AE82" s="2">
        <f t="shared" ref="AE82:AE113" si="46">ROUND(O82*10000,2)-(AC82*10000+AD82*100)</f>
        <v>0</v>
      </c>
      <c r="AF82" s="2">
        <f t="shared" si="27"/>
        <v>0</v>
      </c>
      <c r="AG82" s="2">
        <f t="shared" si="28"/>
        <v>0</v>
      </c>
      <c r="AH82" s="2">
        <f t="shared" si="29"/>
        <v>0</v>
      </c>
      <c r="AI82" s="2">
        <f t="shared" si="30"/>
        <v>0</v>
      </c>
      <c r="AJ82" s="2">
        <f t="shared" si="31"/>
        <v>0</v>
      </c>
    </row>
    <row r="83" spans="1:36" ht="21.75" customHeight="1" x14ac:dyDescent="0.15">
      <c r="A83" s="32"/>
      <c r="B83" s="30" t="s">
        <v>30</v>
      </c>
      <c r="C83" s="33"/>
      <c r="D83" s="33"/>
      <c r="E83" s="33"/>
      <c r="F83" s="25">
        <f t="shared" si="39"/>
        <v>0</v>
      </c>
      <c r="G83" s="34"/>
      <c r="H83" s="28"/>
      <c r="I83" s="24" t="str">
        <f t="shared" si="42"/>
        <v/>
      </c>
      <c r="J83" s="24" t="str">
        <f t="shared" si="41"/>
        <v/>
      </c>
      <c r="K83" s="7"/>
      <c r="N83" s="19"/>
      <c r="O83" s="19"/>
      <c r="Q83" s="47"/>
      <c r="R83" s="48"/>
      <c r="S83" s="49"/>
      <c r="T83" s="50"/>
      <c r="U83" s="48"/>
      <c r="V83" s="49"/>
      <c r="W83" s="49"/>
      <c r="X83" s="51"/>
      <c r="Y83" s="51"/>
      <c r="AB83" s="2">
        <f t="shared" si="43"/>
        <v>0</v>
      </c>
      <c r="AC83" s="2">
        <f t="shared" si="44"/>
        <v>0</v>
      </c>
      <c r="AD83" s="2">
        <f t="shared" si="45"/>
        <v>0</v>
      </c>
      <c r="AE83" s="2">
        <f t="shared" si="46"/>
        <v>0</v>
      </c>
      <c r="AF83" s="2">
        <f t="shared" si="27"/>
        <v>0</v>
      </c>
      <c r="AG83" s="2">
        <f t="shared" si="28"/>
        <v>0</v>
      </c>
      <c r="AH83" s="2">
        <f t="shared" si="29"/>
        <v>0</v>
      </c>
      <c r="AI83" s="2">
        <f t="shared" si="30"/>
        <v>0</v>
      </c>
      <c r="AJ83" s="2">
        <f t="shared" si="31"/>
        <v>0</v>
      </c>
    </row>
    <row r="84" spans="1:36" ht="21.75" customHeight="1" x14ac:dyDescent="0.15">
      <c r="A84" s="32"/>
      <c r="B84" s="30" t="s">
        <v>30</v>
      </c>
      <c r="C84" s="33"/>
      <c r="D84" s="33"/>
      <c r="E84" s="33"/>
      <c r="F84" s="25">
        <f t="shared" si="39"/>
        <v>0</v>
      </c>
      <c r="G84" s="34"/>
      <c r="H84" s="28"/>
      <c r="I84" s="24" t="str">
        <f t="shared" si="42"/>
        <v/>
      </c>
      <c r="J84" s="24" t="str">
        <f t="shared" si="41"/>
        <v/>
      </c>
      <c r="K84" s="7"/>
      <c r="N84" s="19"/>
      <c r="O84" s="19"/>
      <c r="Q84" s="47"/>
      <c r="R84" s="48"/>
      <c r="S84" s="49"/>
      <c r="T84" s="50"/>
      <c r="U84" s="48"/>
      <c r="V84" s="49"/>
      <c r="W84" s="49"/>
      <c r="X84" s="51"/>
      <c r="Y84" s="51"/>
      <c r="AB84" s="2">
        <f t="shared" si="43"/>
        <v>0</v>
      </c>
      <c r="AC84" s="2">
        <f t="shared" si="44"/>
        <v>0</v>
      </c>
      <c r="AD84" s="2">
        <f t="shared" si="45"/>
        <v>0</v>
      </c>
      <c r="AE84" s="2">
        <f t="shared" si="46"/>
        <v>0</v>
      </c>
      <c r="AF84" s="2">
        <f t="shared" si="27"/>
        <v>0</v>
      </c>
      <c r="AG84" s="2">
        <f t="shared" si="28"/>
        <v>0</v>
      </c>
      <c r="AH84" s="2">
        <f t="shared" si="29"/>
        <v>0</v>
      </c>
      <c r="AI84" s="2">
        <f t="shared" si="30"/>
        <v>0</v>
      </c>
      <c r="AJ84" s="2">
        <f t="shared" si="31"/>
        <v>0</v>
      </c>
    </row>
    <row r="85" spans="1:36" ht="21.75" customHeight="1" x14ac:dyDescent="0.15">
      <c r="A85" s="32"/>
      <c r="B85" s="30" t="s">
        <v>30</v>
      </c>
      <c r="C85" s="33"/>
      <c r="D85" s="33"/>
      <c r="E85" s="33"/>
      <c r="F85" s="25">
        <f t="shared" si="39"/>
        <v>0</v>
      </c>
      <c r="G85" s="34"/>
      <c r="H85" s="28"/>
      <c r="I85" s="24" t="str">
        <f t="shared" si="42"/>
        <v/>
      </c>
      <c r="J85" s="24" t="str">
        <f t="shared" si="41"/>
        <v/>
      </c>
      <c r="K85" s="7"/>
      <c r="N85" s="19"/>
      <c r="O85" s="19"/>
      <c r="Q85" s="47"/>
      <c r="R85" s="48"/>
      <c r="S85" s="49"/>
      <c r="T85" s="50"/>
      <c r="U85" s="48"/>
      <c r="V85" s="49"/>
      <c r="W85" s="49"/>
      <c r="X85" s="51"/>
      <c r="Y85" s="51"/>
      <c r="AB85" s="2">
        <f t="shared" si="43"/>
        <v>0</v>
      </c>
      <c r="AC85" s="2">
        <f t="shared" si="44"/>
        <v>0</v>
      </c>
      <c r="AD85" s="2">
        <f t="shared" si="45"/>
        <v>0</v>
      </c>
      <c r="AE85" s="2">
        <f t="shared" si="46"/>
        <v>0</v>
      </c>
      <c r="AF85" s="2">
        <f t="shared" si="27"/>
        <v>0</v>
      </c>
      <c r="AG85" s="2">
        <f t="shared" si="28"/>
        <v>0</v>
      </c>
      <c r="AH85" s="2">
        <f t="shared" si="29"/>
        <v>0</v>
      </c>
      <c r="AI85" s="2">
        <f t="shared" si="30"/>
        <v>0</v>
      </c>
      <c r="AJ85" s="2">
        <f t="shared" si="31"/>
        <v>0</v>
      </c>
    </row>
    <row r="86" spans="1:36" ht="21.75" customHeight="1" x14ac:dyDescent="0.15">
      <c r="A86" s="32"/>
      <c r="B86" s="30" t="s">
        <v>30</v>
      </c>
      <c r="C86" s="33"/>
      <c r="D86" s="33"/>
      <c r="E86" s="33"/>
      <c r="F86" s="25">
        <f t="shared" si="39"/>
        <v>0</v>
      </c>
      <c r="G86" s="34"/>
      <c r="H86" s="28"/>
      <c r="I86" s="24" t="str">
        <f t="shared" si="42"/>
        <v/>
      </c>
      <c r="J86" s="24" t="str">
        <f t="shared" si="41"/>
        <v/>
      </c>
      <c r="K86" s="7"/>
      <c r="N86" s="19"/>
      <c r="O86" s="19"/>
      <c r="Q86" s="47"/>
      <c r="R86" s="48"/>
      <c r="S86" s="49"/>
      <c r="T86" s="50"/>
      <c r="U86" s="48"/>
      <c r="V86" s="49"/>
      <c r="W86" s="49"/>
      <c r="X86" s="51"/>
      <c r="Y86" s="51"/>
      <c r="AB86" s="2">
        <f t="shared" si="43"/>
        <v>0</v>
      </c>
      <c r="AC86" s="2">
        <f t="shared" si="44"/>
        <v>0</v>
      </c>
      <c r="AD86" s="2">
        <f t="shared" si="45"/>
        <v>0</v>
      </c>
      <c r="AE86" s="2">
        <f t="shared" si="46"/>
        <v>0</v>
      </c>
      <c r="AF86" s="2">
        <f t="shared" si="27"/>
        <v>0</v>
      </c>
      <c r="AG86" s="2">
        <f t="shared" si="28"/>
        <v>0</v>
      </c>
      <c r="AH86" s="2">
        <f t="shared" si="29"/>
        <v>0</v>
      </c>
      <c r="AI86" s="2">
        <f t="shared" si="30"/>
        <v>0</v>
      </c>
      <c r="AJ86" s="2">
        <f t="shared" si="31"/>
        <v>0</v>
      </c>
    </row>
    <row r="87" spans="1:36" ht="21.75" customHeight="1" x14ac:dyDescent="0.15">
      <c r="A87" s="32"/>
      <c r="B87" s="30" t="s">
        <v>30</v>
      </c>
      <c r="C87" s="33"/>
      <c r="D87" s="33"/>
      <c r="E87" s="33"/>
      <c r="F87" s="25">
        <f t="shared" si="39"/>
        <v>0</v>
      </c>
      <c r="G87" s="34"/>
      <c r="H87" s="28"/>
      <c r="I87" s="24" t="str">
        <f t="shared" si="42"/>
        <v/>
      </c>
      <c r="J87" s="24" t="str">
        <f t="shared" si="41"/>
        <v/>
      </c>
      <c r="K87" s="7"/>
      <c r="N87" s="19"/>
      <c r="O87" s="19"/>
      <c r="Q87" s="47"/>
      <c r="R87" s="48"/>
      <c r="S87" s="49"/>
      <c r="T87" s="50"/>
      <c r="U87" s="48"/>
      <c r="V87" s="49"/>
      <c r="W87" s="49"/>
      <c r="X87" s="51"/>
      <c r="Y87" s="51"/>
      <c r="AB87" s="2">
        <f t="shared" si="43"/>
        <v>0</v>
      </c>
      <c r="AC87" s="2">
        <f t="shared" si="44"/>
        <v>0</v>
      </c>
      <c r="AD87" s="2">
        <f t="shared" si="45"/>
        <v>0</v>
      </c>
      <c r="AE87" s="2">
        <f t="shared" si="46"/>
        <v>0</v>
      </c>
      <c r="AF87" s="2">
        <f t="shared" si="27"/>
        <v>0</v>
      </c>
      <c r="AG87" s="2">
        <f t="shared" si="28"/>
        <v>0</v>
      </c>
      <c r="AH87" s="2">
        <f t="shared" si="29"/>
        <v>0</v>
      </c>
      <c r="AI87" s="2">
        <f t="shared" si="30"/>
        <v>0</v>
      </c>
      <c r="AJ87" s="2">
        <f t="shared" si="31"/>
        <v>0</v>
      </c>
    </row>
    <row r="88" spans="1:36" ht="21.75" customHeight="1" x14ac:dyDescent="0.15">
      <c r="A88" s="32"/>
      <c r="B88" s="30" t="s">
        <v>30</v>
      </c>
      <c r="C88" s="33"/>
      <c r="D88" s="33"/>
      <c r="E88" s="33"/>
      <c r="F88" s="25">
        <f t="shared" si="39"/>
        <v>0</v>
      </c>
      <c r="G88" s="34"/>
      <c r="H88" s="28"/>
      <c r="I88" s="24" t="str">
        <f t="shared" si="42"/>
        <v/>
      </c>
      <c r="J88" s="24" t="str">
        <f t="shared" si="41"/>
        <v/>
      </c>
      <c r="K88" s="7"/>
      <c r="N88" s="19"/>
      <c r="O88" s="19"/>
      <c r="Q88" s="47"/>
      <c r="R88" s="48"/>
      <c r="S88" s="49"/>
      <c r="T88" s="50"/>
      <c r="U88" s="48"/>
      <c r="V88" s="49"/>
      <c r="W88" s="49"/>
      <c r="X88" s="51"/>
      <c r="Y88" s="51"/>
      <c r="AB88" s="2">
        <f t="shared" si="43"/>
        <v>0</v>
      </c>
      <c r="AC88" s="2">
        <f t="shared" si="44"/>
        <v>0</v>
      </c>
      <c r="AD88" s="2">
        <f t="shared" si="45"/>
        <v>0</v>
      </c>
      <c r="AE88" s="2">
        <f t="shared" si="46"/>
        <v>0</v>
      </c>
      <c r="AF88" s="2">
        <f t="shared" si="27"/>
        <v>0</v>
      </c>
      <c r="AG88" s="2">
        <f t="shared" si="28"/>
        <v>0</v>
      </c>
      <c r="AH88" s="2">
        <f t="shared" si="29"/>
        <v>0</v>
      </c>
      <c r="AI88" s="2">
        <f t="shared" si="30"/>
        <v>0</v>
      </c>
      <c r="AJ88" s="2">
        <f t="shared" si="31"/>
        <v>0</v>
      </c>
    </row>
    <row r="89" spans="1:36" ht="21.75" customHeight="1" x14ac:dyDescent="0.15">
      <c r="A89" s="32"/>
      <c r="B89" s="30" t="s">
        <v>30</v>
      </c>
      <c r="C89" s="33"/>
      <c r="D89" s="33"/>
      <c r="E89" s="33"/>
      <c r="F89" s="25">
        <f t="shared" si="39"/>
        <v>0</v>
      </c>
      <c r="G89" s="34"/>
      <c r="H89" s="28"/>
      <c r="I89" s="24" t="str">
        <f t="shared" si="42"/>
        <v/>
      </c>
      <c r="J89" s="24" t="str">
        <f t="shared" si="41"/>
        <v/>
      </c>
      <c r="K89" s="7"/>
      <c r="N89" s="19"/>
      <c r="O89" s="19"/>
      <c r="Q89" s="47"/>
      <c r="R89" s="48"/>
      <c r="S89" s="49"/>
      <c r="T89" s="50"/>
      <c r="U89" s="48"/>
      <c r="V89" s="49"/>
      <c r="W89" s="49"/>
      <c r="X89" s="51"/>
      <c r="Y89" s="51"/>
      <c r="AB89" s="2">
        <f t="shared" si="43"/>
        <v>0</v>
      </c>
      <c r="AC89" s="2">
        <f t="shared" si="44"/>
        <v>0</v>
      </c>
      <c r="AD89" s="2">
        <f t="shared" si="45"/>
        <v>0</v>
      </c>
      <c r="AE89" s="2">
        <f t="shared" si="46"/>
        <v>0</v>
      </c>
      <c r="AF89" s="2">
        <f t="shared" si="27"/>
        <v>0</v>
      </c>
      <c r="AG89" s="2">
        <f t="shared" si="28"/>
        <v>0</v>
      </c>
      <c r="AH89" s="2">
        <f t="shared" si="29"/>
        <v>0</v>
      </c>
      <c r="AI89" s="2">
        <f t="shared" si="30"/>
        <v>0</v>
      </c>
      <c r="AJ89" s="2">
        <f t="shared" si="31"/>
        <v>0</v>
      </c>
    </row>
    <row r="90" spans="1:36" ht="21.75" customHeight="1" x14ac:dyDescent="0.15">
      <c r="A90" s="32"/>
      <c r="B90" s="30" t="s">
        <v>30</v>
      </c>
      <c r="C90" s="33"/>
      <c r="D90" s="33"/>
      <c r="E90" s="33"/>
      <c r="F90" s="25">
        <f t="shared" si="39"/>
        <v>0</v>
      </c>
      <c r="G90" s="34"/>
      <c r="H90" s="28"/>
      <c r="I90" s="24" t="str">
        <f t="shared" si="42"/>
        <v/>
      </c>
      <c r="J90" s="24" t="str">
        <f t="shared" si="41"/>
        <v/>
      </c>
      <c r="K90" s="7"/>
      <c r="N90" s="19"/>
      <c r="O90" s="19"/>
      <c r="Q90" s="47"/>
      <c r="R90" s="48"/>
      <c r="S90" s="49"/>
      <c r="T90" s="50"/>
      <c r="U90" s="48"/>
      <c r="V90" s="49"/>
      <c r="W90" s="49"/>
      <c r="X90" s="51"/>
      <c r="Y90" s="51"/>
      <c r="AB90" s="2">
        <f t="shared" si="43"/>
        <v>0</v>
      </c>
      <c r="AC90" s="2">
        <f t="shared" si="44"/>
        <v>0</v>
      </c>
      <c r="AD90" s="2">
        <f t="shared" si="45"/>
        <v>0</v>
      </c>
      <c r="AE90" s="2">
        <f t="shared" si="46"/>
        <v>0</v>
      </c>
      <c r="AF90" s="2">
        <f t="shared" si="27"/>
        <v>0</v>
      </c>
      <c r="AG90" s="2">
        <f t="shared" si="28"/>
        <v>0</v>
      </c>
      <c r="AH90" s="2">
        <f t="shared" si="29"/>
        <v>0</v>
      </c>
      <c r="AI90" s="2">
        <f t="shared" si="30"/>
        <v>0</v>
      </c>
      <c r="AJ90" s="2">
        <f t="shared" si="31"/>
        <v>0</v>
      </c>
    </row>
    <row r="91" spans="1:36" ht="21.75" customHeight="1" x14ac:dyDescent="0.15">
      <c r="A91" s="32"/>
      <c r="B91" s="30" t="s">
        <v>30</v>
      </c>
      <c r="C91" s="33"/>
      <c r="D91" s="33"/>
      <c r="E91" s="33"/>
      <c r="F91" s="25">
        <f t="shared" si="39"/>
        <v>0</v>
      </c>
      <c r="G91" s="34"/>
      <c r="H91" s="28"/>
      <c r="I91" s="24" t="str">
        <f t="shared" si="42"/>
        <v/>
      </c>
      <c r="J91" s="24" t="str">
        <f t="shared" si="41"/>
        <v/>
      </c>
      <c r="K91" s="7"/>
      <c r="N91" s="19"/>
      <c r="O91" s="19"/>
      <c r="Q91" s="47"/>
      <c r="R91" s="48"/>
      <c r="S91" s="49"/>
      <c r="T91" s="50"/>
      <c r="U91" s="48"/>
      <c r="V91" s="49"/>
      <c r="W91" s="49"/>
      <c r="X91" s="51"/>
      <c r="Y91" s="51"/>
      <c r="AB91" s="2">
        <f t="shared" si="43"/>
        <v>0</v>
      </c>
      <c r="AC91" s="2">
        <f t="shared" si="44"/>
        <v>0</v>
      </c>
      <c r="AD91" s="2">
        <f t="shared" si="45"/>
        <v>0</v>
      </c>
      <c r="AE91" s="2">
        <f t="shared" si="46"/>
        <v>0</v>
      </c>
      <c r="AF91" s="2">
        <f t="shared" si="27"/>
        <v>0</v>
      </c>
      <c r="AG91" s="2">
        <f t="shared" si="28"/>
        <v>0</v>
      </c>
      <c r="AH91" s="2">
        <f t="shared" si="29"/>
        <v>0</v>
      </c>
      <c r="AI91" s="2">
        <f t="shared" si="30"/>
        <v>0</v>
      </c>
      <c r="AJ91" s="2">
        <f t="shared" si="31"/>
        <v>0</v>
      </c>
    </row>
    <row r="92" spans="1:36" ht="21.75" customHeight="1" x14ac:dyDescent="0.15">
      <c r="A92" s="32"/>
      <c r="B92" s="30" t="s">
        <v>30</v>
      </c>
      <c r="C92" s="33"/>
      <c r="D92" s="33"/>
      <c r="E92" s="33"/>
      <c r="F92" s="25">
        <f t="shared" si="39"/>
        <v>0</v>
      </c>
      <c r="G92" s="34"/>
      <c r="H92" s="28"/>
      <c r="I92" s="24" t="str">
        <f t="shared" si="42"/>
        <v/>
      </c>
      <c r="J92" s="24" t="str">
        <f t="shared" si="41"/>
        <v/>
      </c>
      <c r="K92" s="7"/>
      <c r="N92" s="19"/>
      <c r="O92" s="19"/>
      <c r="Q92" s="52"/>
      <c r="R92" s="48"/>
      <c r="S92" s="52"/>
      <c r="T92" s="50"/>
      <c r="U92" s="52"/>
      <c r="V92" s="52"/>
      <c r="W92" s="52"/>
      <c r="X92" s="52"/>
      <c r="Y92" s="52"/>
      <c r="AB92" s="2">
        <f t="shared" si="43"/>
        <v>0</v>
      </c>
      <c r="AC92" s="2">
        <f t="shared" si="44"/>
        <v>0</v>
      </c>
      <c r="AD92" s="2">
        <f t="shared" si="45"/>
        <v>0</v>
      </c>
      <c r="AE92" s="2">
        <f t="shared" si="46"/>
        <v>0</v>
      </c>
      <c r="AF92" s="2">
        <f t="shared" si="27"/>
        <v>0</v>
      </c>
      <c r="AG92" s="2">
        <f t="shared" si="28"/>
        <v>0</v>
      </c>
      <c r="AH92" s="2">
        <f t="shared" si="29"/>
        <v>0</v>
      </c>
      <c r="AI92" s="2">
        <f t="shared" si="30"/>
        <v>0</v>
      </c>
      <c r="AJ92" s="2">
        <f t="shared" si="31"/>
        <v>0</v>
      </c>
    </row>
    <row r="93" spans="1:36" ht="21.75" customHeight="1" x14ac:dyDescent="0.15">
      <c r="A93" s="32"/>
      <c r="B93" s="30" t="s">
        <v>30</v>
      </c>
      <c r="C93" s="33"/>
      <c r="D93" s="33"/>
      <c r="E93" s="33"/>
      <c r="F93" s="25">
        <f t="shared" si="39"/>
        <v>0</v>
      </c>
      <c r="G93" s="34"/>
      <c r="H93" s="28"/>
      <c r="I93" s="24" t="str">
        <f t="shared" si="42"/>
        <v/>
      </c>
      <c r="J93" s="24" t="str">
        <f t="shared" si="41"/>
        <v/>
      </c>
      <c r="K93" s="7"/>
      <c r="N93" s="19"/>
      <c r="O93" s="19"/>
      <c r="Q93" s="52"/>
      <c r="R93" s="48"/>
      <c r="S93" s="52"/>
      <c r="T93" s="50"/>
      <c r="U93" s="52"/>
      <c r="V93" s="52"/>
      <c r="W93" s="52"/>
      <c r="X93" s="52"/>
      <c r="Y93" s="52"/>
      <c r="AB93" s="2">
        <f t="shared" si="43"/>
        <v>0</v>
      </c>
      <c r="AC93" s="2">
        <f t="shared" si="44"/>
        <v>0</v>
      </c>
      <c r="AD93" s="2">
        <f t="shared" si="45"/>
        <v>0</v>
      </c>
      <c r="AE93" s="2">
        <f t="shared" si="46"/>
        <v>0</v>
      </c>
      <c r="AF93" s="2">
        <f t="shared" si="27"/>
        <v>0</v>
      </c>
      <c r="AG93" s="2">
        <f t="shared" si="28"/>
        <v>0</v>
      </c>
      <c r="AH93" s="2">
        <f t="shared" si="29"/>
        <v>0</v>
      </c>
      <c r="AI93" s="2">
        <f t="shared" si="30"/>
        <v>0</v>
      </c>
      <c r="AJ93" s="2">
        <f t="shared" si="31"/>
        <v>0</v>
      </c>
    </row>
    <row r="94" spans="1:36" ht="21.75" customHeight="1" x14ac:dyDescent="0.15">
      <c r="A94" s="32"/>
      <c r="B94" s="30" t="s">
        <v>30</v>
      </c>
      <c r="C94" s="33"/>
      <c r="D94" s="33"/>
      <c r="E94" s="33"/>
      <c r="F94" s="25">
        <f t="shared" si="39"/>
        <v>0</v>
      </c>
      <c r="G94" s="34"/>
      <c r="H94" s="28"/>
      <c r="I94" s="24" t="str">
        <f t="shared" si="42"/>
        <v/>
      </c>
      <c r="J94" s="24" t="str">
        <f t="shared" si="41"/>
        <v/>
      </c>
      <c r="K94" s="7"/>
      <c r="N94" s="19"/>
      <c r="O94" s="19"/>
      <c r="Q94" s="52"/>
      <c r="R94" s="48"/>
      <c r="S94" s="52"/>
      <c r="T94" s="50"/>
      <c r="U94" s="52"/>
      <c r="V94" s="52"/>
      <c r="W94" s="52"/>
      <c r="X94" s="52"/>
      <c r="Y94" s="52"/>
      <c r="AB94" s="2">
        <f t="shared" si="43"/>
        <v>0</v>
      </c>
      <c r="AC94" s="2">
        <f t="shared" si="44"/>
        <v>0</v>
      </c>
      <c r="AD94" s="2">
        <f t="shared" si="45"/>
        <v>0</v>
      </c>
      <c r="AE94" s="2">
        <f t="shared" si="46"/>
        <v>0</v>
      </c>
      <c r="AF94" s="2">
        <f t="shared" si="27"/>
        <v>0</v>
      </c>
      <c r="AG94" s="2">
        <f t="shared" si="28"/>
        <v>0</v>
      </c>
      <c r="AH94" s="2">
        <f t="shared" si="29"/>
        <v>0</v>
      </c>
      <c r="AI94" s="2">
        <f t="shared" si="30"/>
        <v>0</v>
      </c>
      <c r="AJ94" s="2">
        <f t="shared" si="31"/>
        <v>0</v>
      </c>
    </row>
    <row r="95" spans="1:36" ht="21.75" customHeight="1" x14ac:dyDescent="0.15">
      <c r="A95" s="32"/>
      <c r="B95" s="30" t="s">
        <v>30</v>
      </c>
      <c r="C95" s="33"/>
      <c r="D95" s="33"/>
      <c r="E95" s="33"/>
      <c r="F95" s="25">
        <f t="shared" si="39"/>
        <v>0</v>
      </c>
      <c r="G95" s="34"/>
      <c r="H95" s="28"/>
      <c r="I95" s="24" t="str">
        <f t="shared" si="42"/>
        <v/>
      </c>
      <c r="J95" s="24" t="str">
        <f t="shared" si="41"/>
        <v/>
      </c>
      <c r="K95" s="7"/>
      <c r="N95" s="19"/>
      <c r="O95" s="19"/>
      <c r="Q95" s="52"/>
      <c r="R95" s="48"/>
      <c r="S95" s="52"/>
      <c r="T95" s="50"/>
      <c r="U95" s="52"/>
      <c r="V95" s="52"/>
      <c r="W95" s="52"/>
      <c r="X95" s="52"/>
      <c r="Y95" s="52"/>
      <c r="AB95" s="2">
        <f t="shared" si="43"/>
        <v>0</v>
      </c>
      <c r="AC95" s="2">
        <f t="shared" si="44"/>
        <v>0</v>
      </c>
      <c r="AD95" s="2">
        <f t="shared" si="45"/>
        <v>0</v>
      </c>
      <c r="AE95" s="2">
        <f t="shared" si="46"/>
        <v>0</v>
      </c>
      <c r="AF95" s="2">
        <f t="shared" si="27"/>
        <v>0</v>
      </c>
      <c r="AG95" s="2">
        <f t="shared" si="28"/>
        <v>0</v>
      </c>
      <c r="AH95" s="2">
        <f t="shared" si="29"/>
        <v>0</v>
      </c>
      <c r="AI95" s="2">
        <f t="shared" si="30"/>
        <v>0</v>
      </c>
      <c r="AJ95" s="2">
        <f t="shared" si="31"/>
        <v>0</v>
      </c>
    </row>
    <row r="96" spans="1:36" ht="21.75" customHeight="1" x14ac:dyDescent="0.15">
      <c r="A96" s="32"/>
      <c r="B96" s="30" t="s">
        <v>30</v>
      </c>
      <c r="C96" s="33"/>
      <c r="D96" s="33"/>
      <c r="E96" s="33"/>
      <c r="F96" s="25">
        <f t="shared" si="39"/>
        <v>0</v>
      </c>
      <c r="G96" s="34"/>
      <c r="H96" s="28"/>
      <c r="I96" s="24" t="str">
        <f t="shared" si="42"/>
        <v/>
      </c>
      <c r="J96" s="24" t="str">
        <f t="shared" si="41"/>
        <v/>
      </c>
      <c r="K96" s="7"/>
      <c r="N96" s="19"/>
      <c r="O96" s="19"/>
      <c r="Q96" s="52"/>
      <c r="R96" s="48"/>
      <c r="S96" s="52"/>
      <c r="T96" s="50"/>
      <c r="U96" s="52"/>
      <c r="V96" s="52"/>
      <c r="W96" s="52"/>
      <c r="X96" s="52"/>
      <c r="Y96" s="52"/>
      <c r="AB96" s="2">
        <f t="shared" si="43"/>
        <v>0</v>
      </c>
      <c r="AC96" s="2">
        <f t="shared" si="44"/>
        <v>0</v>
      </c>
      <c r="AD96" s="2">
        <f t="shared" si="45"/>
        <v>0</v>
      </c>
      <c r="AE96" s="2">
        <f t="shared" si="46"/>
        <v>0</v>
      </c>
      <c r="AF96" s="2">
        <f t="shared" si="27"/>
        <v>0</v>
      </c>
      <c r="AG96" s="2">
        <f t="shared" si="28"/>
        <v>0</v>
      </c>
      <c r="AH96" s="2">
        <f t="shared" si="29"/>
        <v>0</v>
      </c>
      <c r="AI96" s="2">
        <f t="shared" si="30"/>
        <v>0</v>
      </c>
      <c r="AJ96" s="2">
        <f t="shared" si="31"/>
        <v>0</v>
      </c>
    </row>
    <row r="97" spans="1:36" ht="21.75" customHeight="1" x14ac:dyDescent="0.15">
      <c r="A97" s="32"/>
      <c r="B97" s="30" t="s">
        <v>30</v>
      </c>
      <c r="C97" s="33"/>
      <c r="D97" s="33"/>
      <c r="E97" s="33"/>
      <c r="F97" s="25">
        <f t="shared" si="39"/>
        <v>0</v>
      </c>
      <c r="G97" s="34"/>
      <c r="H97" s="28"/>
      <c r="I97" s="24" t="str">
        <f t="shared" si="42"/>
        <v/>
      </c>
      <c r="J97" s="24" t="str">
        <f t="shared" si="41"/>
        <v/>
      </c>
      <c r="K97" s="7"/>
      <c r="N97" s="19"/>
      <c r="O97" s="19"/>
      <c r="Q97" s="52"/>
      <c r="R97" s="48"/>
      <c r="S97" s="52"/>
      <c r="T97" s="50"/>
      <c r="U97" s="52"/>
      <c r="V97" s="52"/>
      <c r="W97" s="52"/>
      <c r="X97" s="52"/>
      <c r="Y97" s="52"/>
      <c r="AB97" s="2">
        <f t="shared" si="43"/>
        <v>0</v>
      </c>
      <c r="AC97" s="2">
        <f t="shared" si="44"/>
        <v>0</v>
      </c>
      <c r="AD97" s="2">
        <f t="shared" si="45"/>
        <v>0</v>
      </c>
      <c r="AE97" s="2">
        <f t="shared" si="46"/>
        <v>0</v>
      </c>
      <c r="AF97" s="2">
        <f t="shared" si="27"/>
        <v>0</v>
      </c>
      <c r="AG97" s="2">
        <f t="shared" si="28"/>
        <v>0</v>
      </c>
      <c r="AH97" s="2">
        <f t="shared" si="29"/>
        <v>0</v>
      </c>
      <c r="AI97" s="2">
        <f t="shared" si="30"/>
        <v>0</v>
      </c>
      <c r="AJ97" s="2">
        <f t="shared" si="31"/>
        <v>0</v>
      </c>
    </row>
    <row r="98" spans="1:36" ht="21.75" customHeight="1" x14ac:dyDescent="0.15">
      <c r="A98" s="32"/>
      <c r="B98" s="30" t="s">
        <v>30</v>
      </c>
      <c r="C98" s="33"/>
      <c r="D98" s="33"/>
      <c r="E98" s="33"/>
      <c r="F98" s="25">
        <f t="shared" si="39"/>
        <v>0</v>
      </c>
      <c r="G98" s="34"/>
      <c r="H98" s="28"/>
      <c r="I98" s="24" t="str">
        <f t="shared" si="42"/>
        <v/>
      </c>
      <c r="J98" s="24" t="str">
        <f t="shared" si="41"/>
        <v/>
      </c>
      <c r="K98" s="7"/>
      <c r="N98" s="19"/>
      <c r="O98" s="19"/>
      <c r="Q98" s="52"/>
      <c r="R98" s="48"/>
      <c r="S98" s="52"/>
      <c r="T98" s="50"/>
      <c r="U98" s="52"/>
      <c r="V98" s="52"/>
      <c r="W98" s="52"/>
      <c r="X98" s="52"/>
      <c r="Y98" s="52"/>
      <c r="AB98" s="2">
        <f t="shared" si="43"/>
        <v>0</v>
      </c>
      <c r="AC98" s="2">
        <f t="shared" si="44"/>
        <v>0</v>
      </c>
      <c r="AD98" s="2">
        <f t="shared" si="45"/>
        <v>0</v>
      </c>
      <c r="AE98" s="2">
        <f t="shared" si="46"/>
        <v>0</v>
      </c>
      <c r="AF98" s="2">
        <f t="shared" si="27"/>
        <v>0</v>
      </c>
      <c r="AG98" s="2">
        <f t="shared" si="28"/>
        <v>0</v>
      </c>
      <c r="AH98" s="2">
        <f t="shared" si="29"/>
        <v>0</v>
      </c>
      <c r="AI98" s="2">
        <f t="shared" si="30"/>
        <v>0</v>
      </c>
      <c r="AJ98" s="2">
        <f t="shared" si="31"/>
        <v>0</v>
      </c>
    </row>
    <row r="99" spans="1:36" ht="21.75" customHeight="1" x14ac:dyDescent="0.15">
      <c r="A99" s="32"/>
      <c r="B99" s="30" t="s">
        <v>30</v>
      </c>
      <c r="C99" s="33"/>
      <c r="D99" s="33"/>
      <c r="E99" s="33"/>
      <c r="F99" s="25">
        <f t="shared" si="39"/>
        <v>0</v>
      </c>
      <c r="G99" s="34"/>
      <c r="H99" s="28"/>
      <c r="I99" s="24" t="str">
        <f t="shared" si="42"/>
        <v/>
      </c>
      <c r="J99" s="24" t="str">
        <f t="shared" si="41"/>
        <v/>
      </c>
      <c r="K99" s="7"/>
      <c r="N99" s="19"/>
      <c r="O99" s="19"/>
      <c r="Q99" s="52"/>
      <c r="R99" s="48"/>
      <c r="S99" s="52"/>
      <c r="T99" s="50"/>
      <c r="U99" s="52"/>
      <c r="V99" s="52"/>
      <c r="W99" s="52"/>
      <c r="X99" s="52"/>
      <c r="Y99" s="52"/>
      <c r="AB99" s="2">
        <f t="shared" si="43"/>
        <v>0</v>
      </c>
      <c r="AC99" s="2">
        <f t="shared" si="44"/>
        <v>0</v>
      </c>
      <c r="AD99" s="2">
        <f t="shared" si="45"/>
        <v>0</v>
      </c>
      <c r="AE99" s="2">
        <f t="shared" si="46"/>
        <v>0</v>
      </c>
      <c r="AF99" s="2">
        <f t="shared" si="27"/>
        <v>0</v>
      </c>
      <c r="AG99" s="2">
        <f t="shared" si="28"/>
        <v>0</v>
      </c>
      <c r="AH99" s="2">
        <f t="shared" si="29"/>
        <v>0</v>
      </c>
      <c r="AI99" s="2">
        <f t="shared" si="30"/>
        <v>0</v>
      </c>
      <c r="AJ99" s="2">
        <f t="shared" si="31"/>
        <v>0</v>
      </c>
    </row>
    <row r="100" spans="1:36" ht="21.75" customHeight="1" x14ac:dyDescent="0.15">
      <c r="A100" s="32"/>
      <c r="B100" s="30" t="s">
        <v>30</v>
      </c>
      <c r="C100" s="33"/>
      <c r="D100" s="33"/>
      <c r="E100" s="33"/>
      <c r="F100" s="25">
        <f t="shared" si="39"/>
        <v>0</v>
      </c>
      <c r="G100" s="34"/>
      <c r="H100" s="28"/>
      <c r="I100" s="24" t="str">
        <f t="shared" si="42"/>
        <v/>
      </c>
      <c r="J100" s="24" t="str">
        <f t="shared" si="41"/>
        <v/>
      </c>
      <c r="K100" s="7"/>
      <c r="N100" s="19"/>
      <c r="O100" s="19"/>
      <c r="Q100" s="52"/>
      <c r="R100" s="48"/>
      <c r="S100" s="52"/>
      <c r="T100" s="50"/>
      <c r="U100" s="52"/>
      <c r="V100" s="52"/>
      <c r="W100" s="52"/>
      <c r="X100" s="52"/>
      <c r="Y100" s="52"/>
      <c r="AB100" s="2">
        <f t="shared" si="43"/>
        <v>0</v>
      </c>
      <c r="AC100" s="2">
        <f t="shared" si="44"/>
        <v>0</v>
      </c>
      <c r="AD100" s="2">
        <f t="shared" si="45"/>
        <v>0</v>
      </c>
      <c r="AE100" s="2">
        <f t="shared" si="46"/>
        <v>0</v>
      </c>
      <c r="AF100" s="2">
        <f t="shared" si="27"/>
        <v>0</v>
      </c>
      <c r="AG100" s="2">
        <f t="shared" si="28"/>
        <v>0</v>
      </c>
      <c r="AH100" s="2">
        <f t="shared" si="29"/>
        <v>0</v>
      </c>
      <c r="AI100" s="2">
        <f t="shared" si="30"/>
        <v>0</v>
      </c>
      <c r="AJ100" s="2">
        <f t="shared" si="31"/>
        <v>0</v>
      </c>
    </row>
    <row r="101" spans="1:36" ht="21.75" customHeight="1" x14ac:dyDescent="0.15">
      <c r="A101" s="32"/>
      <c r="B101" s="30" t="s">
        <v>30</v>
      </c>
      <c r="C101" s="33"/>
      <c r="D101" s="33"/>
      <c r="E101" s="33"/>
      <c r="F101" s="25">
        <f t="shared" si="39"/>
        <v>0</v>
      </c>
      <c r="G101" s="34"/>
      <c r="H101" s="28"/>
      <c r="I101" s="24" t="str">
        <f t="shared" si="42"/>
        <v/>
      </c>
      <c r="J101" s="24" t="str">
        <f t="shared" si="41"/>
        <v/>
      </c>
      <c r="K101" s="7"/>
      <c r="N101" s="19"/>
      <c r="O101" s="19"/>
      <c r="Q101" s="52"/>
      <c r="R101" s="48"/>
      <c r="S101" s="52"/>
      <c r="T101" s="50"/>
      <c r="U101" s="52"/>
      <c r="V101" s="52"/>
      <c r="W101" s="52"/>
      <c r="X101" s="52"/>
      <c r="Y101" s="52"/>
      <c r="AB101" s="2">
        <f t="shared" si="43"/>
        <v>0</v>
      </c>
      <c r="AC101" s="2">
        <f t="shared" si="44"/>
        <v>0</v>
      </c>
      <c r="AD101" s="2">
        <f t="shared" si="45"/>
        <v>0</v>
      </c>
      <c r="AE101" s="2">
        <f t="shared" si="46"/>
        <v>0</v>
      </c>
      <c r="AF101" s="2">
        <f t="shared" si="27"/>
        <v>0</v>
      </c>
      <c r="AG101" s="2">
        <f t="shared" si="28"/>
        <v>0</v>
      </c>
      <c r="AH101" s="2">
        <f t="shared" si="29"/>
        <v>0</v>
      </c>
      <c r="AI101" s="2">
        <f t="shared" si="30"/>
        <v>0</v>
      </c>
      <c r="AJ101" s="2">
        <f t="shared" si="31"/>
        <v>0</v>
      </c>
    </row>
    <row r="102" spans="1:36" ht="21.75" customHeight="1" x14ac:dyDescent="0.15">
      <c r="A102" s="32"/>
      <c r="B102" s="30" t="s">
        <v>30</v>
      </c>
      <c r="C102" s="33"/>
      <c r="D102" s="33"/>
      <c r="E102" s="33"/>
      <c r="F102" s="25">
        <f t="shared" si="39"/>
        <v>0</v>
      </c>
      <c r="G102" s="34"/>
      <c r="H102" s="28"/>
      <c r="I102" s="24" t="str">
        <f t="shared" si="42"/>
        <v/>
      </c>
      <c r="J102" s="24" t="str">
        <f t="shared" si="41"/>
        <v/>
      </c>
      <c r="K102" s="7"/>
      <c r="N102" s="19"/>
      <c r="O102" s="19"/>
      <c r="Q102" s="52"/>
      <c r="R102" s="48"/>
      <c r="S102" s="52"/>
      <c r="T102" s="50"/>
      <c r="U102" s="52"/>
      <c r="V102" s="52"/>
      <c r="W102" s="52"/>
      <c r="X102" s="52"/>
      <c r="Y102" s="52"/>
      <c r="AB102" s="2">
        <f t="shared" si="43"/>
        <v>0</v>
      </c>
      <c r="AC102" s="2">
        <f t="shared" si="44"/>
        <v>0</v>
      </c>
      <c r="AD102" s="2">
        <f t="shared" si="45"/>
        <v>0</v>
      </c>
      <c r="AE102" s="2">
        <f t="shared" si="46"/>
        <v>0</v>
      </c>
      <c r="AF102" s="2">
        <f t="shared" si="27"/>
        <v>0</v>
      </c>
      <c r="AG102" s="2">
        <f t="shared" si="28"/>
        <v>0</v>
      </c>
      <c r="AH102" s="2">
        <f t="shared" si="29"/>
        <v>0</v>
      </c>
      <c r="AI102" s="2">
        <f t="shared" si="30"/>
        <v>0</v>
      </c>
      <c r="AJ102" s="2">
        <f t="shared" si="31"/>
        <v>0</v>
      </c>
    </row>
    <row r="103" spans="1:36" ht="21.75" customHeight="1" x14ac:dyDescent="0.15">
      <c r="A103" s="32"/>
      <c r="B103" s="30" t="s">
        <v>30</v>
      </c>
      <c r="C103" s="33"/>
      <c r="D103" s="33"/>
      <c r="E103" s="33"/>
      <c r="F103" s="25">
        <f t="shared" si="39"/>
        <v>0</v>
      </c>
      <c r="G103" s="34"/>
      <c r="H103" s="28"/>
      <c r="I103" s="24" t="str">
        <f t="shared" si="42"/>
        <v/>
      </c>
      <c r="J103" s="24" t="str">
        <f t="shared" si="41"/>
        <v/>
      </c>
      <c r="K103" s="7"/>
      <c r="N103" s="19"/>
      <c r="O103" s="19"/>
      <c r="Q103" s="52"/>
      <c r="R103" s="48"/>
      <c r="S103" s="52"/>
      <c r="T103" s="50"/>
      <c r="U103" s="52"/>
      <c r="V103" s="52"/>
      <c r="W103" s="52"/>
      <c r="X103" s="52"/>
      <c r="Y103" s="52"/>
      <c r="AB103" s="2">
        <f t="shared" si="43"/>
        <v>0</v>
      </c>
      <c r="AC103" s="2">
        <f t="shared" si="44"/>
        <v>0</v>
      </c>
      <c r="AD103" s="2">
        <f t="shared" si="45"/>
        <v>0</v>
      </c>
      <c r="AE103" s="2">
        <f t="shared" si="46"/>
        <v>0</v>
      </c>
      <c r="AF103" s="2">
        <f t="shared" si="27"/>
        <v>0</v>
      </c>
      <c r="AG103" s="2">
        <f t="shared" si="28"/>
        <v>0</v>
      </c>
      <c r="AH103" s="2">
        <f t="shared" si="29"/>
        <v>0</v>
      </c>
      <c r="AI103" s="2">
        <f t="shared" si="30"/>
        <v>0</v>
      </c>
      <c r="AJ103" s="2">
        <f t="shared" si="31"/>
        <v>0</v>
      </c>
    </row>
    <row r="104" spans="1:36" ht="21.75" customHeight="1" x14ac:dyDescent="0.15">
      <c r="A104" s="32"/>
      <c r="B104" s="30" t="s">
        <v>30</v>
      </c>
      <c r="C104" s="33"/>
      <c r="D104" s="33"/>
      <c r="E104" s="33"/>
      <c r="F104" s="25">
        <f t="shared" si="39"/>
        <v>0</v>
      </c>
      <c r="G104" s="34"/>
      <c r="H104" s="28"/>
      <c r="I104" s="24" t="str">
        <f t="shared" si="42"/>
        <v/>
      </c>
      <c r="J104" s="24" t="str">
        <f t="shared" si="41"/>
        <v/>
      </c>
      <c r="K104" s="7"/>
      <c r="N104" s="19"/>
      <c r="O104" s="19"/>
      <c r="Q104" s="52"/>
      <c r="R104" s="48"/>
      <c r="S104" s="52"/>
      <c r="T104" s="50"/>
      <c r="U104" s="52"/>
      <c r="V104" s="52"/>
      <c r="W104" s="52"/>
      <c r="X104" s="52"/>
      <c r="Y104" s="52"/>
      <c r="AB104" s="2">
        <f t="shared" si="43"/>
        <v>0</v>
      </c>
      <c r="AC104" s="2">
        <f t="shared" si="44"/>
        <v>0</v>
      </c>
      <c r="AD104" s="2">
        <f t="shared" si="45"/>
        <v>0</v>
      </c>
      <c r="AE104" s="2">
        <f t="shared" si="46"/>
        <v>0</v>
      </c>
      <c r="AF104" s="2">
        <f t="shared" si="27"/>
        <v>0</v>
      </c>
      <c r="AG104" s="2">
        <f t="shared" si="28"/>
        <v>0</v>
      </c>
      <c r="AH104" s="2">
        <f t="shared" si="29"/>
        <v>0</v>
      </c>
      <c r="AI104" s="2">
        <f t="shared" si="30"/>
        <v>0</v>
      </c>
      <c r="AJ104" s="2">
        <f t="shared" si="31"/>
        <v>0</v>
      </c>
    </row>
    <row r="105" spans="1:36" ht="21.75" customHeight="1" x14ac:dyDescent="0.15">
      <c r="A105" s="32"/>
      <c r="B105" s="30" t="s">
        <v>30</v>
      </c>
      <c r="C105" s="33"/>
      <c r="D105" s="33"/>
      <c r="E105" s="33"/>
      <c r="F105" s="25">
        <f t="shared" si="39"/>
        <v>0</v>
      </c>
      <c r="G105" s="34"/>
      <c r="H105" s="28"/>
      <c r="I105" s="24" t="str">
        <f t="shared" si="42"/>
        <v/>
      </c>
      <c r="J105" s="24" t="str">
        <f t="shared" si="41"/>
        <v/>
      </c>
      <c r="K105" s="7"/>
      <c r="N105" s="19"/>
      <c r="O105" s="19"/>
      <c r="Q105" s="52"/>
      <c r="R105" s="48"/>
      <c r="S105" s="52"/>
      <c r="T105" s="50"/>
      <c r="U105" s="52"/>
      <c r="V105" s="52"/>
      <c r="W105" s="52"/>
      <c r="X105" s="52"/>
      <c r="Y105" s="52"/>
      <c r="AB105" s="2">
        <f t="shared" si="43"/>
        <v>0</v>
      </c>
      <c r="AC105" s="2">
        <f t="shared" si="44"/>
        <v>0</v>
      </c>
      <c r="AD105" s="2">
        <f t="shared" si="45"/>
        <v>0</v>
      </c>
      <c r="AE105" s="2">
        <f t="shared" si="46"/>
        <v>0</v>
      </c>
      <c r="AF105" s="2">
        <f t="shared" si="27"/>
        <v>0</v>
      </c>
      <c r="AG105" s="2">
        <f t="shared" si="28"/>
        <v>0</v>
      </c>
      <c r="AH105" s="2">
        <f t="shared" si="29"/>
        <v>0</v>
      </c>
      <c r="AI105" s="2">
        <f t="shared" si="30"/>
        <v>0</v>
      </c>
      <c r="AJ105" s="2">
        <f t="shared" si="31"/>
        <v>0</v>
      </c>
    </row>
    <row r="106" spans="1:36" ht="21.75" customHeight="1" x14ac:dyDescent="0.15">
      <c r="A106" s="32"/>
      <c r="B106" s="30" t="s">
        <v>30</v>
      </c>
      <c r="C106" s="33"/>
      <c r="D106" s="33"/>
      <c r="E106" s="33"/>
      <c r="F106" s="25">
        <f t="shared" si="39"/>
        <v>0</v>
      </c>
      <c r="G106" s="34"/>
      <c r="H106" s="28"/>
      <c r="I106" s="24" t="str">
        <f t="shared" si="42"/>
        <v/>
      </c>
      <c r="J106" s="24" t="str">
        <f t="shared" si="41"/>
        <v/>
      </c>
      <c r="K106" s="7"/>
      <c r="N106" s="19"/>
      <c r="O106" s="19"/>
      <c r="Q106" s="52"/>
      <c r="R106" s="48"/>
      <c r="S106" s="52"/>
      <c r="T106" s="50"/>
      <c r="U106" s="52"/>
      <c r="V106" s="52"/>
      <c r="W106" s="52"/>
      <c r="X106" s="52"/>
      <c r="Y106" s="52"/>
      <c r="AB106" s="2">
        <f t="shared" si="43"/>
        <v>0</v>
      </c>
      <c r="AC106" s="2">
        <f t="shared" si="44"/>
        <v>0</v>
      </c>
      <c r="AD106" s="2">
        <f t="shared" si="45"/>
        <v>0</v>
      </c>
      <c r="AE106" s="2">
        <f t="shared" si="46"/>
        <v>0</v>
      </c>
      <c r="AF106" s="2">
        <f t="shared" si="27"/>
        <v>0</v>
      </c>
      <c r="AG106" s="2">
        <f t="shared" si="28"/>
        <v>0</v>
      </c>
      <c r="AH106" s="2">
        <f t="shared" si="29"/>
        <v>0</v>
      </c>
      <c r="AI106" s="2">
        <f t="shared" si="30"/>
        <v>0</v>
      </c>
      <c r="AJ106" s="2">
        <f t="shared" si="31"/>
        <v>0</v>
      </c>
    </row>
    <row r="107" spans="1:36" ht="21.75" customHeight="1" x14ac:dyDescent="0.15">
      <c r="A107" s="32"/>
      <c r="B107" s="30" t="s">
        <v>30</v>
      </c>
      <c r="C107" s="33"/>
      <c r="D107" s="33"/>
      <c r="E107" s="33"/>
      <c r="F107" s="25">
        <f t="shared" si="39"/>
        <v>0</v>
      </c>
      <c r="G107" s="34"/>
      <c r="H107" s="28"/>
      <c r="I107" s="24" t="str">
        <f t="shared" si="42"/>
        <v/>
      </c>
      <c r="J107" s="24" t="str">
        <f t="shared" si="41"/>
        <v/>
      </c>
      <c r="K107" s="7"/>
      <c r="N107" s="19"/>
      <c r="O107" s="19"/>
      <c r="Q107" s="52"/>
      <c r="R107" s="48"/>
      <c r="S107" s="52"/>
      <c r="T107" s="50"/>
      <c r="U107" s="52"/>
      <c r="V107" s="52"/>
      <c r="W107" s="52"/>
      <c r="X107" s="52"/>
      <c r="Y107" s="52"/>
      <c r="AB107" s="2">
        <f t="shared" si="43"/>
        <v>0</v>
      </c>
      <c r="AC107" s="2">
        <f t="shared" si="44"/>
        <v>0</v>
      </c>
      <c r="AD107" s="2">
        <f t="shared" si="45"/>
        <v>0</v>
      </c>
      <c r="AE107" s="2">
        <f t="shared" si="46"/>
        <v>0</v>
      </c>
      <c r="AF107" s="2">
        <f t="shared" si="27"/>
        <v>0</v>
      </c>
      <c r="AG107" s="2">
        <f t="shared" si="28"/>
        <v>0</v>
      </c>
      <c r="AH107" s="2">
        <f t="shared" si="29"/>
        <v>0</v>
      </c>
      <c r="AI107" s="2">
        <f t="shared" si="30"/>
        <v>0</v>
      </c>
      <c r="AJ107" s="2">
        <f t="shared" si="31"/>
        <v>0</v>
      </c>
    </row>
    <row r="108" spans="1:36" ht="21.75" customHeight="1" x14ac:dyDescent="0.15">
      <c r="A108" s="32"/>
      <c r="B108" s="30" t="s">
        <v>30</v>
      </c>
      <c r="C108" s="33"/>
      <c r="D108" s="33"/>
      <c r="E108" s="33"/>
      <c r="F108" s="25">
        <f t="shared" si="39"/>
        <v>0</v>
      </c>
      <c r="G108" s="34"/>
      <c r="H108" s="28"/>
      <c r="I108" s="24" t="str">
        <f t="shared" si="42"/>
        <v/>
      </c>
      <c r="J108" s="24" t="str">
        <f t="shared" si="41"/>
        <v/>
      </c>
      <c r="K108" s="7"/>
      <c r="N108" s="19"/>
      <c r="O108" s="19"/>
      <c r="Q108" s="52"/>
      <c r="R108" s="48"/>
      <c r="S108" s="52"/>
      <c r="T108" s="50"/>
      <c r="U108" s="52"/>
      <c r="V108" s="52"/>
      <c r="W108" s="52"/>
      <c r="X108" s="52"/>
      <c r="Y108" s="52"/>
      <c r="AB108" s="2">
        <f t="shared" si="43"/>
        <v>0</v>
      </c>
      <c r="AC108" s="2">
        <f t="shared" si="44"/>
        <v>0</v>
      </c>
      <c r="AD108" s="2">
        <f t="shared" si="45"/>
        <v>0</v>
      </c>
      <c r="AE108" s="2">
        <f t="shared" si="46"/>
        <v>0</v>
      </c>
      <c r="AF108" s="2">
        <f t="shared" si="27"/>
        <v>0</v>
      </c>
      <c r="AG108" s="2">
        <f t="shared" si="28"/>
        <v>0</v>
      </c>
      <c r="AH108" s="2">
        <f t="shared" si="29"/>
        <v>0</v>
      </c>
      <c r="AI108" s="2">
        <f t="shared" si="30"/>
        <v>0</v>
      </c>
      <c r="AJ108" s="2">
        <f t="shared" si="31"/>
        <v>0</v>
      </c>
    </row>
    <row r="109" spans="1:36" ht="21.75" customHeight="1" x14ac:dyDescent="0.15">
      <c r="A109" s="32"/>
      <c r="B109" s="30" t="s">
        <v>30</v>
      </c>
      <c r="C109" s="33"/>
      <c r="D109" s="33"/>
      <c r="E109" s="33"/>
      <c r="F109" s="25">
        <f t="shared" si="39"/>
        <v>0</v>
      </c>
      <c r="G109" s="34"/>
      <c r="H109" s="28"/>
      <c r="I109" s="24" t="str">
        <f t="shared" ref="I109:I140" si="47">IF(N109&gt;0,DEGREES(Y109)/24,"")</f>
        <v/>
      </c>
      <c r="J109" s="24" t="str">
        <f t="shared" si="41"/>
        <v/>
      </c>
      <c r="K109" s="7"/>
      <c r="N109" s="19"/>
      <c r="O109" s="19"/>
      <c r="Q109" s="52"/>
      <c r="R109" s="48"/>
      <c r="S109" s="52"/>
      <c r="T109" s="50"/>
      <c r="U109" s="52"/>
      <c r="V109" s="52"/>
      <c r="W109" s="52"/>
      <c r="X109" s="52"/>
      <c r="Y109" s="52"/>
      <c r="AB109" s="2">
        <f t="shared" si="43"/>
        <v>0</v>
      </c>
      <c r="AC109" s="2">
        <f t="shared" si="44"/>
        <v>0</v>
      </c>
      <c r="AD109" s="2">
        <f t="shared" si="45"/>
        <v>0</v>
      </c>
      <c r="AE109" s="2">
        <f t="shared" si="46"/>
        <v>0</v>
      </c>
      <c r="AF109" s="2">
        <f t="shared" si="27"/>
        <v>0</v>
      </c>
      <c r="AG109" s="2">
        <f t="shared" si="28"/>
        <v>0</v>
      </c>
      <c r="AH109" s="2">
        <f t="shared" si="29"/>
        <v>0</v>
      </c>
      <c r="AI109" s="2">
        <f t="shared" si="30"/>
        <v>0</v>
      </c>
      <c r="AJ109" s="2">
        <f t="shared" si="31"/>
        <v>0</v>
      </c>
    </row>
    <row r="110" spans="1:36" ht="21.75" customHeight="1" x14ac:dyDescent="0.15">
      <c r="A110" s="32"/>
      <c r="B110" s="30" t="s">
        <v>30</v>
      </c>
      <c r="C110" s="33"/>
      <c r="D110" s="33"/>
      <c r="E110" s="33"/>
      <c r="F110" s="25">
        <f t="shared" si="39"/>
        <v>0</v>
      </c>
      <c r="G110" s="34"/>
      <c r="H110" s="28"/>
      <c r="I110" s="24" t="str">
        <f t="shared" si="47"/>
        <v/>
      </c>
      <c r="J110" s="24" t="str">
        <f t="shared" si="41"/>
        <v/>
      </c>
      <c r="K110" s="7"/>
      <c r="N110" s="19"/>
      <c r="O110" s="19"/>
      <c r="Q110" s="52"/>
      <c r="R110" s="48"/>
      <c r="S110" s="52"/>
      <c r="T110" s="50"/>
      <c r="U110" s="52"/>
      <c r="V110" s="52"/>
      <c r="W110" s="52"/>
      <c r="X110" s="52"/>
      <c r="Y110" s="52"/>
      <c r="AB110" s="2">
        <f t="shared" si="43"/>
        <v>0</v>
      </c>
      <c r="AC110" s="2">
        <f t="shared" si="44"/>
        <v>0</v>
      </c>
      <c r="AD110" s="2">
        <f t="shared" si="45"/>
        <v>0</v>
      </c>
      <c r="AE110" s="2">
        <f t="shared" si="46"/>
        <v>0</v>
      </c>
      <c r="AF110" s="2">
        <f t="shared" si="27"/>
        <v>0</v>
      </c>
      <c r="AG110" s="2">
        <f t="shared" si="28"/>
        <v>0</v>
      </c>
      <c r="AH110" s="2">
        <f t="shared" si="29"/>
        <v>0</v>
      </c>
      <c r="AI110" s="2">
        <f t="shared" si="30"/>
        <v>0</v>
      </c>
      <c r="AJ110" s="2">
        <f t="shared" si="31"/>
        <v>0</v>
      </c>
    </row>
    <row r="111" spans="1:36" ht="21.75" customHeight="1" x14ac:dyDescent="0.15">
      <c r="A111" s="32"/>
      <c r="B111" s="30" t="s">
        <v>30</v>
      </c>
      <c r="C111" s="33"/>
      <c r="D111" s="33"/>
      <c r="E111" s="33"/>
      <c r="F111" s="25">
        <f t="shared" si="39"/>
        <v>0</v>
      </c>
      <c r="G111" s="34"/>
      <c r="H111" s="28"/>
      <c r="I111" s="24" t="str">
        <f t="shared" si="47"/>
        <v/>
      </c>
      <c r="J111" s="24" t="str">
        <f t="shared" si="41"/>
        <v/>
      </c>
      <c r="K111" s="7"/>
      <c r="N111" s="19"/>
      <c r="O111" s="19"/>
      <c r="Q111" s="52"/>
      <c r="R111" s="48"/>
      <c r="S111" s="52"/>
      <c r="T111" s="50"/>
      <c r="U111" s="52"/>
      <c r="V111" s="52"/>
      <c r="W111" s="52"/>
      <c r="X111" s="52"/>
      <c r="Y111" s="52"/>
      <c r="AB111" s="2">
        <f t="shared" si="43"/>
        <v>0</v>
      </c>
      <c r="AC111" s="2">
        <f t="shared" si="44"/>
        <v>0</v>
      </c>
      <c r="AD111" s="2">
        <f t="shared" si="45"/>
        <v>0</v>
      </c>
      <c r="AE111" s="2">
        <f t="shared" si="46"/>
        <v>0</v>
      </c>
      <c r="AF111" s="2">
        <f t="shared" si="27"/>
        <v>0</v>
      </c>
      <c r="AG111" s="2">
        <f t="shared" si="28"/>
        <v>0</v>
      </c>
      <c r="AH111" s="2">
        <f t="shared" si="29"/>
        <v>0</v>
      </c>
      <c r="AI111" s="2">
        <f t="shared" si="30"/>
        <v>0</v>
      </c>
      <c r="AJ111" s="2">
        <f t="shared" si="31"/>
        <v>0</v>
      </c>
    </row>
    <row r="112" spans="1:36" ht="21.75" customHeight="1" x14ac:dyDescent="0.15">
      <c r="A112" s="32"/>
      <c r="B112" s="30" t="s">
        <v>30</v>
      </c>
      <c r="C112" s="33"/>
      <c r="D112" s="33"/>
      <c r="E112" s="33"/>
      <c r="F112" s="25">
        <f t="shared" si="39"/>
        <v>0</v>
      </c>
      <c r="G112" s="34"/>
      <c r="H112" s="28"/>
      <c r="I112" s="24" t="str">
        <f t="shared" si="47"/>
        <v/>
      </c>
      <c r="J112" s="24" t="str">
        <f t="shared" si="41"/>
        <v/>
      </c>
      <c r="K112" s="7"/>
      <c r="N112" s="19"/>
      <c r="O112" s="19"/>
      <c r="Q112" s="52"/>
      <c r="R112" s="48"/>
      <c r="S112" s="52"/>
      <c r="T112" s="50"/>
      <c r="U112" s="52"/>
      <c r="V112" s="52"/>
      <c r="W112" s="52"/>
      <c r="X112" s="52"/>
      <c r="Y112" s="52"/>
      <c r="AB112" s="2">
        <f t="shared" si="43"/>
        <v>0</v>
      </c>
      <c r="AC112" s="2">
        <f t="shared" si="44"/>
        <v>0</v>
      </c>
      <c r="AD112" s="2">
        <f t="shared" si="45"/>
        <v>0</v>
      </c>
      <c r="AE112" s="2">
        <f t="shared" si="46"/>
        <v>0</v>
      </c>
      <c r="AF112" s="2">
        <f t="shared" si="27"/>
        <v>0</v>
      </c>
      <c r="AG112" s="2">
        <f t="shared" si="28"/>
        <v>0</v>
      </c>
      <c r="AH112" s="2">
        <f t="shared" si="29"/>
        <v>0</v>
      </c>
      <c r="AI112" s="2">
        <f t="shared" si="30"/>
        <v>0</v>
      </c>
      <c r="AJ112" s="2">
        <f t="shared" si="31"/>
        <v>0</v>
      </c>
    </row>
    <row r="113" spans="1:36" ht="21.75" customHeight="1" x14ac:dyDescent="0.15">
      <c r="A113" s="32"/>
      <c r="B113" s="30" t="s">
        <v>30</v>
      </c>
      <c r="C113" s="33"/>
      <c r="D113" s="33"/>
      <c r="E113" s="33"/>
      <c r="F113" s="25">
        <f t="shared" si="39"/>
        <v>0</v>
      </c>
      <c r="G113" s="34"/>
      <c r="H113" s="28"/>
      <c r="I113" s="24" t="str">
        <f t="shared" si="47"/>
        <v/>
      </c>
      <c r="J113" s="24" t="str">
        <f t="shared" si="41"/>
        <v/>
      </c>
      <c r="K113" s="7"/>
      <c r="N113" s="19"/>
      <c r="O113" s="19"/>
      <c r="Q113" s="52"/>
      <c r="R113" s="52"/>
      <c r="S113" s="52"/>
      <c r="T113" s="50"/>
      <c r="U113" s="52"/>
      <c r="V113" s="52"/>
      <c r="W113" s="52"/>
      <c r="X113" s="52"/>
      <c r="Y113" s="52"/>
      <c r="AB113" s="2">
        <f t="shared" si="43"/>
        <v>0</v>
      </c>
      <c r="AC113" s="2">
        <f t="shared" si="44"/>
        <v>0</v>
      </c>
      <c r="AD113" s="2">
        <f t="shared" si="45"/>
        <v>0</v>
      </c>
      <c r="AE113" s="2">
        <f t="shared" si="46"/>
        <v>0</v>
      </c>
      <c r="AF113" s="2">
        <f t="shared" si="27"/>
        <v>0</v>
      </c>
      <c r="AG113" s="2">
        <f t="shared" si="28"/>
        <v>0</v>
      </c>
      <c r="AH113" s="2">
        <f t="shared" si="29"/>
        <v>0</v>
      </c>
      <c r="AI113" s="2">
        <f t="shared" si="30"/>
        <v>0</v>
      </c>
      <c r="AJ113" s="2">
        <f t="shared" si="31"/>
        <v>0</v>
      </c>
    </row>
    <row r="114" spans="1:36" ht="21.75" customHeight="1" x14ac:dyDescent="0.15">
      <c r="A114" s="32"/>
      <c r="B114" s="30" t="s">
        <v>30</v>
      </c>
      <c r="C114" s="33"/>
      <c r="D114" s="33"/>
      <c r="E114" s="33"/>
      <c r="F114" s="25">
        <f t="shared" ref="F114:F154" si="48">ROUND((C114+D114+E114)/3,2)</f>
        <v>0</v>
      </c>
      <c r="G114" s="34"/>
      <c r="H114" s="28"/>
      <c r="I114" s="24" t="str">
        <f t="shared" si="47"/>
        <v/>
      </c>
      <c r="J114" s="24" t="str">
        <f t="shared" si="41"/>
        <v/>
      </c>
      <c r="K114" s="7"/>
      <c r="N114" s="19"/>
      <c r="O114" s="19"/>
      <c r="Q114" s="52"/>
      <c r="R114" s="52"/>
      <c r="S114" s="52"/>
      <c r="T114" s="50"/>
      <c r="U114" s="52"/>
      <c r="V114" s="52"/>
      <c r="W114" s="52"/>
      <c r="X114" s="52"/>
      <c r="Y114" s="52"/>
      <c r="AB114" s="2">
        <f t="shared" ref="AB114:AB145" si="49">IF(O114&gt;0,(AF114*3600+AG114*60+AH114)/3600/24,0)</f>
        <v>0</v>
      </c>
      <c r="AC114" s="2">
        <f t="shared" ref="AC114:AC145" si="50">ROUNDDOWN(O114,0)</f>
        <v>0</v>
      </c>
      <c r="AD114" s="2">
        <f t="shared" ref="AD114:AD145" si="51">ROUNDDOWN((O114-AC114)*100,0)</f>
        <v>0</v>
      </c>
      <c r="AE114" s="2">
        <f t="shared" ref="AE114:AE145" si="52">ROUND(O114*10000,2)-(AC114*10000+AD114*100)</f>
        <v>0</v>
      </c>
      <c r="AF114" s="2">
        <f t="shared" si="27"/>
        <v>0</v>
      </c>
      <c r="AG114" s="2">
        <f t="shared" si="28"/>
        <v>0</v>
      </c>
      <c r="AH114" s="2">
        <f t="shared" si="29"/>
        <v>0</v>
      </c>
      <c r="AI114" s="2">
        <f t="shared" si="30"/>
        <v>0</v>
      </c>
      <c r="AJ114" s="2">
        <f t="shared" si="31"/>
        <v>0</v>
      </c>
    </row>
    <row r="115" spans="1:36" ht="21.75" customHeight="1" x14ac:dyDescent="0.15">
      <c r="A115" s="32"/>
      <c r="B115" s="30" t="s">
        <v>30</v>
      </c>
      <c r="C115" s="33"/>
      <c r="D115" s="33"/>
      <c r="E115" s="33"/>
      <c r="F115" s="25">
        <f t="shared" si="48"/>
        <v>0</v>
      </c>
      <c r="G115" s="34"/>
      <c r="H115" s="28"/>
      <c r="I115" s="24" t="str">
        <f t="shared" si="47"/>
        <v/>
      </c>
      <c r="J115" s="24" t="str">
        <f t="shared" si="41"/>
        <v/>
      </c>
      <c r="K115" s="7"/>
      <c r="N115" s="19"/>
      <c r="O115" s="19"/>
      <c r="Q115" s="52"/>
      <c r="R115" s="52"/>
      <c r="S115" s="52"/>
      <c r="T115" s="50"/>
      <c r="U115" s="52"/>
      <c r="V115" s="52"/>
      <c r="W115" s="52"/>
      <c r="X115" s="52"/>
      <c r="Y115" s="52"/>
      <c r="AB115" s="2">
        <f t="shared" si="49"/>
        <v>0</v>
      </c>
      <c r="AC115" s="2">
        <f t="shared" si="50"/>
        <v>0</v>
      </c>
      <c r="AD115" s="2">
        <f t="shared" si="51"/>
        <v>0</v>
      </c>
      <c r="AE115" s="2">
        <f t="shared" si="52"/>
        <v>0</v>
      </c>
      <c r="AF115" s="2">
        <f t="shared" si="27"/>
        <v>0</v>
      </c>
      <c r="AG115" s="2">
        <f t="shared" si="28"/>
        <v>0</v>
      </c>
      <c r="AH115" s="2">
        <f t="shared" si="29"/>
        <v>0</v>
      </c>
      <c r="AI115" s="2">
        <f t="shared" si="30"/>
        <v>0</v>
      </c>
      <c r="AJ115" s="2">
        <f t="shared" si="31"/>
        <v>0</v>
      </c>
    </row>
    <row r="116" spans="1:36" ht="21.75" customHeight="1" x14ac:dyDescent="0.15">
      <c r="A116" s="32"/>
      <c r="B116" s="30" t="s">
        <v>30</v>
      </c>
      <c r="C116" s="33"/>
      <c r="D116" s="33"/>
      <c r="E116" s="33"/>
      <c r="F116" s="25">
        <f t="shared" si="48"/>
        <v>0</v>
      </c>
      <c r="G116" s="34"/>
      <c r="H116" s="28"/>
      <c r="I116" s="24" t="str">
        <f t="shared" si="47"/>
        <v/>
      </c>
      <c r="J116" s="24" t="str">
        <f t="shared" si="41"/>
        <v/>
      </c>
      <c r="K116" s="7"/>
      <c r="N116" s="19"/>
      <c r="O116" s="19"/>
      <c r="Q116" s="52"/>
      <c r="R116" s="52"/>
      <c r="S116" s="52"/>
      <c r="T116" s="50"/>
      <c r="U116" s="52"/>
      <c r="V116" s="52"/>
      <c r="W116" s="52"/>
      <c r="X116" s="52"/>
      <c r="Y116" s="52"/>
      <c r="AB116" s="2">
        <f t="shared" si="49"/>
        <v>0</v>
      </c>
      <c r="AC116" s="2">
        <f t="shared" si="50"/>
        <v>0</v>
      </c>
      <c r="AD116" s="2">
        <f t="shared" si="51"/>
        <v>0</v>
      </c>
      <c r="AE116" s="2">
        <f t="shared" si="52"/>
        <v>0</v>
      </c>
      <c r="AF116" s="2">
        <f t="shared" si="27"/>
        <v>0</v>
      </c>
      <c r="AG116" s="2">
        <f t="shared" si="28"/>
        <v>0</v>
      </c>
      <c r="AH116" s="2">
        <f t="shared" si="29"/>
        <v>0</v>
      </c>
      <c r="AI116" s="2">
        <f t="shared" si="30"/>
        <v>0</v>
      </c>
      <c r="AJ116" s="2">
        <f t="shared" si="31"/>
        <v>0</v>
      </c>
    </row>
    <row r="117" spans="1:36" ht="21.75" customHeight="1" x14ac:dyDescent="0.15">
      <c r="A117" s="32"/>
      <c r="B117" s="30" t="s">
        <v>30</v>
      </c>
      <c r="C117" s="33"/>
      <c r="D117" s="33"/>
      <c r="E117" s="33"/>
      <c r="F117" s="25">
        <f t="shared" si="48"/>
        <v>0</v>
      </c>
      <c r="G117" s="34"/>
      <c r="H117" s="28"/>
      <c r="I117" s="24" t="str">
        <f t="shared" si="47"/>
        <v/>
      </c>
      <c r="J117" s="24" t="str">
        <f t="shared" si="41"/>
        <v/>
      </c>
      <c r="K117" s="7"/>
      <c r="N117" s="19"/>
      <c r="O117" s="19"/>
      <c r="Q117" s="52"/>
      <c r="R117" s="52"/>
      <c r="S117" s="52"/>
      <c r="T117" s="50"/>
      <c r="U117" s="52"/>
      <c r="V117" s="52"/>
      <c r="W117" s="52"/>
      <c r="X117" s="52"/>
      <c r="Y117" s="52"/>
      <c r="AB117" s="2">
        <f t="shared" si="49"/>
        <v>0</v>
      </c>
      <c r="AC117" s="2">
        <f t="shared" si="50"/>
        <v>0</v>
      </c>
      <c r="AD117" s="2">
        <f t="shared" si="51"/>
        <v>0</v>
      </c>
      <c r="AE117" s="2">
        <f t="shared" si="52"/>
        <v>0</v>
      </c>
      <c r="AF117" s="2">
        <f t="shared" si="27"/>
        <v>0</v>
      </c>
      <c r="AG117" s="2">
        <f t="shared" si="28"/>
        <v>0</v>
      </c>
      <c r="AH117" s="2">
        <f t="shared" si="29"/>
        <v>0</v>
      </c>
      <c r="AI117" s="2">
        <f t="shared" si="30"/>
        <v>0</v>
      </c>
      <c r="AJ117" s="2">
        <f t="shared" si="31"/>
        <v>0</v>
      </c>
    </row>
    <row r="118" spans="1:36" ht="21.75" customHeight="1" x14ac:dyDescent="0.15">
      <c r="A118" s="32"/>
      <c r="B118" s="30" t="s">
        <v>30</v>
      </c>
      <c r="C118" s="33"/>
      <c r="D118" s="33"/>
      <c r="E118" s="33"/>
      <c r="F118" s="25">
        <f t="shared" si="48"/>
        <v>0</v>
      </c>
      <c r="G118" s="34"/>
      <c r="H118" s="28"/>
      <c r="I118" s="24" t="str">
        <f t="shared" si="47"/>
        <v/>
      </c>
      <c r="J118" s="24" t="str">
        <f t="shared" si="41"/>
        <v/>
      </c>
      <c r="K118" s="7"/>
      <c r="N118" s="19"/>
      <c r="O118" s="19"/>
      <c r="Q118" s="52"/>
      <c r="R118" s="52"/>
      <c r="S118" s="52"/>
      <c r="T118" s="50"/>
      <c r="U118" s="52"/>
      <c r="V118" s="52"/>
      <c r="W118" s="52"/>
      <c r="X118" s="52"/>
      <c r="Y118" s="52"/>
      <c r="AB118" s="2">
        <f t="shared" si="49"/>
        <v>0</v>
      </c>
      <c r="AC118" s="2">
        <f t="shared" si="50"/>
        <v>0</v>
      </c>
      <c r="AD118" s="2">
        <f t="shared" si="51"/>
        <v>0</v>
      </c>
      <c r="AE118" s="2">
        <f t="shared" si="52"/>
        <v>0</v>
      </c>
      <c r="AF118" s="2">
        <f t="shared" si="27"/>
        <v>0</v>
      </c>
      <c r="AG118" s="2">
        <f t="shared" si="28"/>
        <v>0</v>
      </c>
      <c r="AH118" s="2">
        <f t="shared" si="29"/>
        <v>0</v>
      </c>
      <c r="AI118" s="2">
        <f t="shared" si="30"/>
        <v>0</v>
      </c>
      <c r="AJ118" s="2">
        <f t="shared" si="31"/>
        <v>0</v>
      </c>
    </row>
    <row r="119" spans="1:36" ht="21.75" customHeight="1" x14ac:dyDescent="0.15">
      <c r="A119" s="32"/>
      <c r="B119" s="30" t="s">
        <v>30</v>
      </c>
      <c r="C119" s="33"/>
      <c r="D119" s="33"/>
      <c r="E119" s="33"/>
      <c r="F119" s="25">
        <f t="shared" si="48"/>
        <v>0</v>
      </c>
      <c r="G119" s="34"/>
      <c r="H119" s="28"/>
      <c r="I119" s="24" t="str">
        <f t="shared" si="47"/>
        <v/>
      </c>
      <c r="J119" s="24" t="str">
        <f t="shared" si="41"/>
        <v/>
      </c>
      <c r="K119" s="7"/>
      <c r="N119" s="19"/>
      <c r="O119" s="19"/>
      <c r="Q119" s="52"/>
      <c r="R119" s="52"/>
      <c r="S119" s="52"/>
      <c r="T119" s="50"/>
      <c r="U119" s="52"/>
      <c r="V119" s="52"/>
      <c r="W119" s="52"/>
      <c r="X119" s="52"/>
      <c r="Y119" s="52"/>
      <c r="AB119" s="2">
        <f t="shared" si="49"/>
        <v>0</v>
      </c>
      <c r="AC119" s="2">
        <f t="shared" si="50"/>
        <v>0</v>
      </c>
      <c r="AD119" s="2">
        <f t="shared" si="51"/>
        <v>0</v>
      </c>
      <c r="AE119" s="2">
        <f t="shared" si="52"/>
        <v>0</v>
      </c>
      <c r="AF119" s="2">
        <f t="shared" si="27"/>
        <v>0</v>
      </c>
      <c r="AG119" s="2">
        <f t="shared" si="28"/>
        <v>0</v>
      </c>
      <c r="AH119" s="2">
        <f t="shared" si="29"/>
        <v>0</v>
      </c>
      <c r="AI119" s="2">
        <f t="shared" si="30"/>
        <v>0</v>
      </c>
      <c r="AJ119" s="2">
        <f t="shared" si="31"/>
        <v>0</v>
      </c>
    </row>
    <row r="120" spans="1:36" ht="21.75" customHeight="1" x14ac:dyDescent="0.15">
      <c r="A120" s="32"/>
      <c r="B120" s="30" t="s">
        <v>30</v>
      </c>
      <c r="C120" s="33"/>
      <c r="D120" s="33"/>
      <c r="E120" s="33"/>
      <c r="F120" s="25">
        <f t="shared" si="48"/>
        <v>0</v>
      </c>
      <c r="G120" s="34"/>
      <c r="H120" s="28"/>
      <c r="I120" s="24" t="str">
        <f t="shared" si="47"/>
        <v/>
      </c>
      <c r="J120" s="24" t="str">
        <f t="shared" si="41"/>
        <v/>
      </c>
      <c r="K120" s="7"/>
      <c r="N120" s="19"/>
      <c r="O120" s="19"/>
      <c r="Q120" s="52"/>
      <c r="R120" s="52"/>
      <c r="S120" s="52"/>
      <c r="T120" s="50"/>
      <c r="U120" s="52"/>
      <c r="V120" s="52"/>
      <c r="W120" s="52"/>
      <c r="X120" s="52"/>
      <c r="Y120" s="52"/>
      <c r="AB120" s="2">
        <f t="shared" si="49"/>
        <v>0</v>
      </c>
      <c r="AC120" s="2">
        <f t="shared" si="50"/>
        <v>0</v>
      </c>
      <c r="AD120" s="2">
        <f t="shared" si="51"/>
        <v>0</v>
      </c>
      <c r="AE120" s="2">
        <f t="shared" si="52"/>
        <v>0</v>
      </c>
      <c r="AF120" s="2">
        <f t="shared" si="27"/>
        <v>0</v>
      </c>
      <c r="AG120" s="2">
        <f t="shared" si="28"/>
        <v>0</v>
      </c>
      <c r="AH120" s="2">
        <f t="shared" si="29"/>
        <v>0</v>
      </c>
      <c r="AI120" s="2">
        <f t="shared" si="30"/>
        <v>0</v>
      </c>
      <c r="AJ120" s="2">
        <f t="shared" si="31"/>
        <v>0</v>
      </c>
    </row>
    <row r="121" spans="1:36" ht="21.75" customHeight="1" x14ac:dyDescent="0.15">
      <c r="A121" s="32"/>
      <c r="B121" s="30" t="s">
        <v>30</v>
      </c>
      <c r="C121" s="33"/>
      <c r="D121" s="33"/>
      <c r="E121" s="33"/>
      <c r="F121" s="25">
        <f t="shared" si="48"/>
        <v>0</v>
      </c>
      <c r="G121" s="34"/>
      <c r="H121" s="28"/>
      <c r="I121" s="24" t="str">
        <f t="shared" si="47"/>
        <v/>
      </c>
      <c r="J121" s="24" t="str">
        <f t="shared" si="41"/>
        <v/>
      </c>
      <c r="K121" s="7"/>
      <c r="N121" s="19"/>
      <c r="O121" s="19"/>
      <c r="Q121" s="52"/>
      <c r="R121" s="52"/>
      <c r="S121" s="52"/>
      <c r="T121" s="50"/>
      <c r="U121" s="52"/>
      <c r="V121" s="52"/>
      <c r="W121" s="52"/>
      <c r="X121" s="52"/>
      <c r="Y121" s="52"/>
      <c r="AB121" s="2">
        <f t="shared" si="49"/>
        <v>0</v>
      </c>
      <c r="AC121" s="2">
        <f t="shared" si="50"/>
        <v>0</v>
      </c>
      <c r="AD121" s="2">
        <f t="shared" si="51"/>
        <v>0</v>
      </c>
      <c r="AE121" s="2">
        <f t="shared" si="52"/>
        <v>0</v>
      </c>
      <c r="AF121" s="2">
        <f t="shared" si="27"/>
        <v>0</v>
      </c>
      <c r="AG121" s="2">
        <f t="shared" si="28"/>
        <v>0</v>
      </c>
      <c r="AH121" s="2">
        <f t="shared" si="29"/>
        <v>0</v>
      </c>
      <c r="AI121" s="2">
        <f t="shared" si="30"/>
        <v>0</v>
      </c>
      <c r="AJ121" s="2">
        <f t="shared" si="31"/>
        <v>0</v>
      </c>
    </row>
    <row r="122" spans="1:36" ht="21.75" customHeight="1" x14ac:dyDescent="0.15">
      <c r="A122" s="32"/>
      <c r="B122" s="30" t="s">
        <v>30</v>
      </c>
      <c r="C122" s="33"/>
      <c r="D122" s="33"/>
      <c r="E122" s="33"/>
      <c r="F122" s="25">
        <f t="shared" si="48"/>
        <v>0</v>
      </c>
      <c r="G122" s="34"/>
      <c r="H122" s="28"/>
      <c r="I122" s="24" t="str">
        <f t="shared" si="47"/>
        <v/>
      </c>
      <c r="J122" s="24" t="str">
        <f t="shared" si="41"/>
        <v/>
      </c>
      <c r="K122" s="7"/>
      <c r="N122" s="19"/>
      <c r="O122" s="19"/>
      <c r="Q122" s="52"/>
      <c r="R122" s="52"/>
      <c r="S122" s="52"/>
      <c r="T122" s="50"/>
      <c r="U122" s="52"/>
      <c r="V122" s="52"/>
      <c r="W122" s="52"/>
      <c r="X122" s="52"/>
      <c r="Y122" s="52"/>
      <c r="AB122" s="2">
        <f t="shared" si="49"/>
        <v>0</v>
      </c>
      <c r="AC122" s="2">
        <f t="shared" si="50"/>
        <v>0</v>
      </c>
      <c r="AD122" s="2">
        <f t="shared" si="51"/>
        <v>0</v>
      </c>
      <c r="AE122" s="2">
        <f t="shared" si="52"/>
        <v>0</v>
      </c>
      <c r="AF122" s="2">
        <f t="shared" si="27"/>
        <v>0</v>
      </c>
      <c r="AG122" s="2">
        <f t="shared" si="28"/>
        <v>0</v>
      </c>
      <c r="AH122" s="2">
        <f t="shared" si="29"/>
        <v>0</v>
      </c>
      <c r="AI122" s="2">
        <f t="shared" si="30"/>
        <v>0</v>
      </c>
      <c r="AJ122" s="2">
        <f t="shared" si="31"/>
        <v>0</v>
      </c>
    </row>
    <row r="123" spans="1:36" ht="21.75" customHeight="1" x14ac:dyDescent="0.15">
      <c r="A123" s="32"/>
      <c r="B123" s="30" t="s">
        <v>30</v>
      </c>
      <c r="C123" s="33"/>
      <c r="D123" s="33"/>
      <c r="E123" s="33"/>
      <c r="F123" s="25">
        <f t="shared" si="48"/>
        <v>0</v>
      </c>
      <c r="G123" s="34"/>
      <c r="H123" s="28"/>
      <c r="I123" s="24" t="str">
        <f t="shared" si="47"/>
        <v/>
      </c>
      <c r="J123" s="24" t="str">
        <f t="shared" si="41"/>
        <v/>
      </c>
      <c r="K123" s="7"/>
      <c r="N123" s="19"/>
      <c r="O123" s="19"/>
      <c r="Q123" s="52"/>
      <c r="R123" s="52"/>
      <c r="S123" s="52"/>
      <c r="T123" s="50"/>
      <c r="U123" s="52"/>
      <c r="V123" s="52"/>
      <c r="W123" s="52"/>
      <c r="X123" s="52"/>
      <c r="Y123" s="52"/>
      <c r="AB123" s="2">
        <f t="shared" si="49"/>
        <v>0</v>
      </c>
      <c r="AC123" s="2">
        <f t="shared" si="50"/>
        <v>0</v>
      </c>
      <c r="AD123" s="2">
        <f t="shared" si="51"/>
        <v>0</v>
      </c>
      <c r="AE123" s="2">
        <f t="shared" si="52"/>
        <v>0</v>
      </c>
      <c r="AF123" s="2">
        <f t="shared" si="27"/>
        <v>0</v>
      </c>
      <c r="AG123" s="2">
        <f t="shared" si="28"/>
        <v>0</v>
      </c>
      <c r="AH123" s="2">
        <f t="shared" si="29"/>
        <v>0</v>
      </c>
      <c r="AI123" s="2">
        <f t="shared" si="30"/>
        <v>0</v>
      </c>
      <c r="AJ123" s="2">
        <f t="shared" si="31"/>
        <v>0</v>
      </c>
    </row>
    <row r="124" spans="1:36" ht="21.75" customHeight="1" x14ac:dyDescent="0.15">
      <c r="A124" s="32"/>
      <c r="B124" s="30" t="s">
        <v>30</v>
      </c>
      <c r="C124" s="33"/>
      <c r="D124" s="33"/>
      <c r="E124" s="33"/>
      <c r="F124" s="25">
        <f t="shared" si="48"/>
        <v>0</v>
      </c>
      <c r="G124" s="34"/>
      <c r="H124" s="28"/>
      <c r="I124" s="24" t="str">
        <f t="shared" si="47"/>
        <v/>
      </c>
      <c r="J124" s="24" t="str">
        <f t="shared" si="41"/>
        <v/>
      </c>
      <c r="K124" s="7"/>
      <c r="N124" s="19"/>
      <c r="O124" s="19"/>
      <c r="Q124" s="52"/>
      <c r="R124" s="52"/>
      <c r="S124" s="52"/>
      <c r="T124" s="50"/>
      <c r="U124" s="52"/>
      <c r="V124" s="52"/>
      <c r="W124" s="52"/>
      <c r="X124" s="52"/>
      <c r="Y124" s="52"/>
      <c r="AB124" s="2">
        <f t="shared" si="49"/>
        <v>0</v>
      </c>
      <c r="AC124" s="2">
        <f t="shared" si="50"/>
        <v>0</v>
      </c>
      <c r="AD124" s="2">
        <f t="shared" si="51"/>
        <v>0</v>
      </c>
      <c r="AE124" s="2">
        <f t="shared" si="52"/>
        <v>0</v>
      </c>
      <c r="AF124" s="2">
        <f t="shared" si="27"/>
        <v>0</v>
      </c>
      <c r="AG124" s="2">
        <f t="shared" si="28"/>
        <v>0</v>
      </c>
      <c r="AH124" s="2">
        <f t="shared" si="29"/>
        <v>0</v>
      </c>
      <c r="AI124" s="2">
        <f t="shared" si="30"/>
        <v>0</v>
      </c>
      <c r="AJ124" s="2">
        <f t="shared" si="31"/>
        <v>0</v>
      </c>
    </row>
    <row r="125" spans="1:36" ht="21.75" customHeight="1" x14ac:dyDescent="0.15">
      <c r="A125" s="32"/>
      <c r="B125" s="30" t="s">
        <v>30</v>
      </c>
      <c r="C125" s="33"/>
      <c r="D125" s="33"/>
      <c r="E125" s="33"/>
      <c r="F125" s="25">
        <f t="shared" si="48"/>
        <v>0</v>
      </c>
      <c r="G125" s="34"/>
      <c r="H125" s="28"/>
      <c r="I125" s="24" t="str">
        <f t="shared" si="47"/>
        <v/>
      </c>
      <c r="J125" s="24" t="str">
        <f t="shared" si="41"/>
        <v/>
      </c>
      <c r="K125" s="7"/>
      <c r="N125" s="19"/>
      <c r="O125" s="19"/>
      <c r="Q125" s="52"/>
      <c r="R125" s="52"/>
      <c r="S125" s="52"/>
      <c r="T125" s="50"/>
      <c r="U125" s="52"/>
      <c r="V125" s="52"/>
      <c r="W125" s="52"/>
      <c r="X125" s="52"/>
      <c r="Y125" s="52"/>
      <c r="AB125" s="2">
        <f t="shared" si="49"/>
        <v>0</v>
      </c>
      <c r="AC125" s="2">
        <f t="shared" si="50"/>
        <v>0</v>
      </c>
      <c r="AD125" s="2">
        <f t="shared" si="51"/>
        <v>0</v>
      </c>
      <c r="AE125" s="2">
        <f t="shared" si="52"/>
        <v>0</v>
      </c>
      <c r="AF125" s="2">
        <f t="shared" si="27"/>
        <v>0</v>
      </c>
      <c r="AG125" s="2">
        <f t="shared" si="28"/>
        <v>0</v>
      </c>
      <c r="AH125" s="2">
        <f t="shared" si="29"/>
        <v>0</v>
      </c>
      <c r="AI125" s="2">
        <f t="shared" si="30"/>
        <v>0</v>
      </c>
      <c r="AJ125" s="2">
        <f t="shared" si="31"/>
        <v>0</v>
      </c>
    </row>
    <row r="126" spans="1:36" ht="21.75" customHeight="1" x14ac:dyDescent="0.15">
      <c r="A126" s="32"/>
      <c r="B126" s="30" t="s">
        <v>30</v>
      </c>
      <c r="C126" s="33"/>
      <c r="D126" s="33"/>
      <c r="E126" s="33"/>
      <c r="F126" s="25">
        <f t="shared" si="48"/>
        <v>0</v>
      </c>
      <c r="G126" s="34"/>
      <c r="H126" s="28"/>
      <c r="I126" s="24" t="str">
        <f t="shared" si="47"/>
        <v/>
      </c>
      <c r="J126" s="24" t="str">
        <f t="shared" si="41"/>
        <v/>
      </c>
      <c r="K126" s="7"/>
      <c r="N126" s="19"/>
      <c r="O126" s="19"/>
      <c r="Q126" s="52"/>
      <c r="R126" s="52"/>
      <c r="S126" s="52"/>
      <c r="T126" s="50"/>
      <c r="U126" s="52"/>
      <c r="V126" s="52"/>
      <c r="W126" s="52"/>
      <c r="X126" s="52"/>
      <c r="Y126" s="52"/>
      <c r="AB126" s="2">
        <f t="shared" si="49"/>
        <v>0</v>
      </c>
      <c r="AC126" s="2">
        <f t="shared" si="50"/>
        <v>0</v>
      </c>
      <c r="AD126" s="2">
        <f t="shared" si="51"/>
        <v>0</v>
      </c>
      <c r="AE126" s="2">
        <f t="shared" si="52"/>
        <v>0</v>
      </c>
      <c r="AF126" s="2">
        <f t="shared" si="27"/>
        <v>0</v>
      </c>
      <c r="AG126" s="2">
        <f t="shared" si="28"/>
        <v>0</v>
      </c>
      <c r="AH126" s="2">
        <f t="shared" si="29"/>
        <v>0</v>
      </c>
      <c r="AI126" s="2">
        <f t="shared" si="30"/>
        <v>0</v>
      </c>
      <c r="AJ126" s="2">
        <f t="shared" si="31"/>
        <v>0</v>
      </c>
    </row>
    <row r="127" spans="1:36" ht="21.75" customHeight="1" x14ac:dyDescent="0.15">
      <c r="A127" s="32"/>
      <c r="B127" s="30" t="s">
        <v>30</v>
      </c>
      <c r="C127" s="33"/>
      <c r="D127" s="33"/>
      <c r="E127" s="33"/>
      <c r="F127" s="25">
        <f t="shared" si="48"/>
        <v>0</v>
      </c>
      <c r="G127" s="34"/>
      <c r="H127" s="28"/>
      <c r="I127" s="24" t="str">
        <f t="shared" si="47"/>
        <v/>
      </c>
      <c r="J127" s="24" t="str">
        <f t="shared" si="41"/>
        <v/>
      </c>
      <c r="K127" s="7"/>
      <c r="N127" s="19"/>
      <c r="O127" s="19"/>
      <c r="Q127" s="52"/>
      <c r="R127" s="52"/>
      <c r="S127" s="52"/>
      <c r="T127" s="50"/>
      <c r="U127" s="52"/>
      <c r="V127" s="52"/>
      <c r="W127" s="52"/>
      <c r="X127" s="52"/>
      <c r="Y127" s="52"/>
      <c r="AB127" s="2">
        <f t="shared" si="49"/>
        <v>0</v>
      </c>
      <c r="AC127" s="2">
        <f t="shared" si="50"/>
        <v>0</v>
      </c>
      <c r="AD127" s="2">
        <f t="shared" si="51"/>
        <v>0</v>
      </c>
      <c r="AE127" s="2">
        <f t="shared" si="52"/>
        <v>0</v>
      </c>
      <c r="AF127" s="2">
        <f t="shared" si="27"/>
        <v>0</v>
      </c>
      <c r="AG127" s="2">
        <f t="shared" si="28"/>
        <v>0</v>
      </c>
      <c r="AH127" s="2">
        <f t="shared" si="29"/>
        <v>0</v>
      </c>
      <c r="AI127" s="2">
        <f t="shared" si="30"/>
        <v>0</v>
      </c>
      <c r="AJ127" s="2">
        <f t="shared" si="31"/>
        <v>0</v>
      </c>
    </row>
    <row r="128" spans="1:36" ht="21.75" customHeight="1" x14ac:dyDescent="0.15">
      <c r="A128" s="32"/>
      <c r="B128" s="30" t="s">
        <v>30</v>
      </c>
      <c r="C128" s="33"/>
      <c r="D128" s="33"/>
      <c r="E128" s="33"/>
      <c r="F128" s="25">
        <f t="shared" si="48"/>
        <v>0</v>
      </c>
      <c r="G128" s="34"/>
      <c r="H128" s="28"/>
      <c r="I128" s="24" t="str">
        <f t="shared" si="47"/>
        <v/>
      </c>
      <c r="J128" s="24" t="str">
        <f t="shared" si="41"/>
        <v/>
      </c>
      <c r="K128" s="7"/>
      <c r="N128" s="19"/>
      <c r="O128" s="19"/>
      <c r="Q128" s="52"/>
      <c r="R128" s="52"/>
      <c r="S128" s="52"/>
      <c r="T128" s="50"/>
      <c r="U128" s="52"/>
      <c r="V128" s="52"/>
      <c r="W128" s="52"/>
      <c r="X128" s="52"/>
      <c r="Y128" s="52"/>
      <c r="AB128" s="2">
        <f t="shared" si="49"/>
        <v>0</v>
      </c>
      <c r="AC128" s="2">
        <f t="shared" si="50"/>
        <v>0</v>
      </c>
      <c r="AD128" s="2">
        <f t="shared" si="51"/>
        <v>0</v>
      </c>
      <c r="AE128" s="2">
        <f t="shared" si="52"/>
        <v>0</v>
      </c>
      <c r="AF128" s="2">
        <f t="shared" si="27"/>
        <v>0</v>
      </c>
      <c r="AG128" s="2">
        <f t="shared" si="28"/>
        <v>0</v>
      </c>
      <c r="AH128" s="2">
        <f t="shared" si="29"/>
        <v>0</v>
      </c>
      <c r="AI128" s="2">
        <f t="shared" si="30"/>
        <v>0</v>
      </c>
      <c r="AJ128" s="2">
        <f t="shared" si="31"/>
        <v>0</v>
      </c>
    </row>
    <row r="129" spans="1:36" ht="21.75" customHeight="1" x14ac:dyDescent="0.15">
      <c r="A129" s="32"/>
      <c r="B129" s="30" t="s">
        <v>30</v>
      </c>
      <c r="C129" s="33"/>
      <c r="D129" s="33"/>
      <c r="E129" s="33"/>
      <c r="F129" s="25">
        <f t="shared" si="48"/>
        <v>0</v>
      </c>
      <c r="G129" s="34"/>
      <c r="H129" s="28"/>
      <c r="I129" s="24" t="str">
        <f t="shared" si="47"/>
        <v/>
      </c>
      <c r="J129" s="24" t="str">
        <f t="shared" si="41"/>
        <v/>
      </c>
      <c r="K129" s="7"/>
      <c r="N129" s="19"/>
      <c r="O129" s="19"/>
      <c r="Q129" s="52"/>
      <c r="R129" s="52"/>
      <c r="S129" s="52"/>
      <c r="T129" s="50"/>
      <c r="U129" s="52"/>
      <c r="V129" s="52"/>
      <c r="W129" s="52"/>
      <c r="X129" s="52"/>
      <c r="Y129" s="52"/>
      <c r="AB129" s="2">
        <f t="shared" si="49"/>
        <v>0</v>
      </c>
      <c r="AC129" s="2">
        <f t="shared" si="50"/>
        <v>0</v>
      </c>
      <c r="AD129" s="2">
        <f t="shared" si="51"/>
        <v>0</v>
      </c>
      <c r="AE129" s="2">
        <f t="shared" si="52"/>
        <v>0</v>
      </c>
      <c r="AF129" s="2">
        <f t="shared" si="27"/>
        <v>0</v>
      </c>
      <c r="AG129" s="2">
        <f t="shared" si="28"/>
        <v>0</v>
      </c>
      <c r="AH129" s="2">
        <f t="shared" si="29"/>
        <v>0</v>
      </c>
      <c r="AI129" s="2">
        <f t="shared" si="30"/>
        <v>0</v>
      </c>
      <c r="AJ129" s="2">
        <f t="shared" si="31"/>
        <v>0</v>
      </c>
    </row>
    <row r="130" spans="1:36" ht="21.75" customHeight="1" x14ac:dyDescent="0.15">
      <c r="A130" s="32"/>
      <c r="B130" s="30" t="s">
        <v>30</v>
      </c>
      <c r="C130" s="33"/>
      <c r="D130" s="33"/>
      <c r="E130" s="33"/>
      <c r="F130" s="25">
        <f t="shared" si="48"/>
        <v>0</v>
      </c>
      <c r="G130" s="34"/>
      <c r="H130" s="28"/>
      <c r="I130" s="24" t="str">
        <f t="shared" si="47"/>
        <v/>
      </c>
      <c r="J130" s="24" t="str">
        <f t="shared" si="41"/>
        <v/>
      </c>
      <c r="K130" s="7"/>
      <c r="N130" s="19"/>
      <c r="O130" s="19"/>
      <c r="Q130" s="52"/>
      <c r="R130" s="52"/>
      <c r="S130" s="52"/>
      <c r="T130" s="50"/>
      <c r="U130" s="52"/>
      <c r="V130" s="52"/>
      <c r="W130" s="52"/>
      <c r="X130" s="52"/>
      <c r="Y130" s="52"/>
      <c r="AB130" s="2">
        <f t="shared" si="49"/>
        <v>0</v>
      </c>
      <c r="AC130" s="2">
        <f t="shared" si="50"/>
        <v>0</v>
      </c>
      <c r="AD130" s="2">
        <f t="shared" si="51"/>
        <v>0</v>
      </c>
      <c r="AE130" s="2">
        <f t="shared" si="52"/>
        <v>0</v>
      </c>
      <c r="AF130" s="2">
        <f t="shared" si="27"/>
        <v>0</v>
      </c>
      <c r="AG130" s="2">
        <f t="shared" si="28"/>
        <v>0</v>
      </c>
      <c r="AH130" s="2">
        <f t="shared" si="29"/>
        <v>0</v>
      </c>
      <c r="AI130" s="2">
        <f t="shared" si="30"/>
        <v>0</v>
      </c>
      <c r="AJ130" s="2">
        <f t="shared" si="31"/>
        <v>0</v>
      </c>
    </row>
    <row r="131" spans="1:36" ht="21.75" customHeight="1" x14ac:dyDescent="0.15">
      <c r="A131" s="32"/>
      <c r="B131" s="30" t="s">
        <v>30</v>
      </c>
      <c r="C131" s="33"/>
      <c r="D131" s="33"/>
      <c r="E131" s="33"/>
      <c r="F131" s="25">
        <f t="shared" si="48"/>
        <v>0</v>
      </c>
      <c r="G131" s="34"/>
      <c r="H131" s="28"/>
      <c r="I131" s="24" t="str">
        <f t="shared" si="47"/>
        <v/>
      </c>
      <c r="J131" s="24" t="str">
        <f t="shared" si="41"/>
        <v/>
      </c>
      <c r="K131" s="7"/>
      <c r="N131" s="19"/>
      <c r="O131" s="19"/>
      <c r="Q131" s="52"/>
      <c r="R131" s="52"/>
      <c r="S131" s="52"/>
      <c r="T131" s="50"/>
      <c r="U131" s="52"/>
      <c r="V131" s="52"/>
      <c r="W131" s="52"/>
      <c r="X131" s="52"/>
      <c r="Y131" s="52"/>
      <c r="AB131" s="2">
        <f t="shared" si="49"/>
        <v>0</v>
      </c>
      <c r="AC131" s="2">
        <f t="shared" si="50"/>
        <v>0</v>
      </c>
      <c r="AD131" s="2">
        <f t="shared" si="51"/>
        <v>0</v>
      </c>
      <c r="AE131" s="2">
        <f t="shared" si="52"/>
        <v>0</v>
      </c>
      <c r="AF131" s="2">
        <f t="shared" si="27"/>
        <v>0</v>
      </c>
      <c r="AG131" s="2">
        <f t="shared" si="28"/>
        <v>0</v>
      </c>
      <c r="AH131" s="2">
        <f t="shared" si="29"/>
        <v>0</v>
      </c>
      <c r="AI131" s="2">
        <f t="shared" si="30"/>
        <v>0</v>
      </c>
      <c r="AJ131" s="2">
        <f t="shared" si="31"/>
        <v>0</v>
      </c>
    </row>
    <row r="132" spans="1:36" ht="21.75" customHeight="1" x14ac:dyDescent="0.15">
      <c r="A132" s="32"/>
      <c r="B132" s="30" t="s">
        <v>30</v>
      </c>
      <c r="C132" s="33"/>
      <c r="D132" s="33"/>
      <c r="E132" s="33"/>
      <c r="F132" s="25">
        <f t="shared" si="48"/>
        <v>0</v>
      </c>
      <c r="G132" s="34"/>
      <c r="H132" s="28"/>
      <c r="I132" s="24" t="str">
        <f t="shared" si="47"/>
        <v/>
      </c>
      <c r="J132" s="24" t="str">
        <f t="shared" si="41"/>
        <v/>
      </c>
      <c r="K132" s="7"/>
      <c r="N132" s="19"/>
      <c r="O132" s="19"/>
      <c r="Q132" s="52"/>
      <c r="R132" s="52"/>
      <c r="S132" s="52"/>
      <c r="T132" s="52"/>
      <c r="U132" s="52"/>
      <c r="V132" s="52"/>
      <c r="W132" s="52"/>
      <c r="X132" s="52"/>
      <c r="Y132" s="52"/>
      <c r="AB132" s="2">
        <f t="shared" si="49"/>
        <v>0</v>
      </c>
      <c r="AC132" s="2">
        <f t="shared" si="50"/>
        <v>0</v>
      </c>
      <c r="AD132" s="2">
        <f t="shared" si="51"/>
        <v>0</v>
      </c>
      <c r="AE132" s="2">
        <f t="shared" si="52"/>
        <v>0</v>
      </c>
      <c r="AF132" s="2">
        <f t="shared" si="27"/>
        <v>0</v>
      </c>
      <c r="AG132" s="2">
        <f t="shared" si="28"/>
        <v>0</v>
      </c>
      <c r="AH132" s="2">
        <f t="shared" si="29"/>
        <v>0</v>
      </c>
      <c r="AI132" s="2">
        <f t="shared" si="30"/>
        <v>0</v>
      </c>
      <c r="AJ132" s="2">
        <f t="shared" si="31"/>
        <v>0</v>
      </c>
    </row>
    <row r="133" spans="1:36" ht="21.75" customHeight="1" x14ac:dyDescent="0.15">
      <c r="A133" s="32"/>
      <c r="B133" s="30" t="s">
        <v>30</v>
      </c>
      <c r="C133" s="33"/>
      <c r="D133" s="33"/>
      <c r="E133" s="33"/>
      <c r="F133" s="25">
        <f t="shared" si="48"/>
        <v>0</v>
      </c>
      <c r="G133" s="34"/>
      <c r="H133" s="28"/>
      <c r="I133" s="24" t="str">
        <f t="shared" si="47"/>
        <v/>
      </c>
      <c r="J133" s="24" t="str">
        <f t="shared" si="41"/>
        <v/>
      </c>
      <c r="K133" s="7"/>
      <c r="N133" s="19"/>
      <c r="O133" s="19"/>
      <c r="Q133" s="52"/>
      <c r="R133" s="52"/>
      <c r="S133" s="52"/>
      <c r="T133" s="52"/>
      <c r="U133" s="52"/>
      <c r="V133" s="52"/>
      <c r="W133" s="52"/>
      <c r="X133" s="52"/>
      <c r="Y133" s="52"/>
      <c r="AB133" s="2">
        <f t="shared" si="49"/>
        <v>0</v>
      </c>
      <c r="AC133" s="2">
        <f t="shared" si="50"/>
        <v>0</v>
      </c>
      <c r="AD133" s="2">
        <f t="shared" si="51"/>
        <v>0</v>
      </c>
      <c r="AE133" s="2">
        <f t="shared" si="52"/>
        <v>0</v>
      </c>
      <c r="AF133" s="2">
        <f t="shared" si="27"/>
        <v>0</v>
      </c>
      <c r="AG133" s="2">
        <f t="shared" si="28"/>
        <v>0</v>
      </c>
      <c r="AH133" s="2">
        <f t="shared" si="29"/>
        <v>0</v>
      </c>
      <c r="AI133" s="2">
        <f t="shared" si="30"/>
        <v>0</v>
      </c>
      <c r="AJ133" s="2">
        <f t="shared" si="31"/>
        <v>0</v>
      </c>
    </row>
    <row r="134" spans="1:36" ht="21.75" customHeight="1" x14ac:dyDescent="0.15">
      <c r="A134" s="35"/>
      <c r="B134" s="35" t="s">
        <v>30</v>
      </c>
      <c r="C134" s="33"/>
      <c r="D134" s="33"/>
      <c r="E134" s="33"/>
      <c r="F134" s="25">
        <f t="shared" si="48"/>
        <v>0</v>
      </c>
      <c r="G134" s="34"/>
      <c r="H134" s="28"/>
      <c r="I134" s="24" t="str">
        <f t="shared" si="47"/>
        <v/>
      </c>
      <c r="J134" s="24" t="str">
        <f t="shared" si="41"/>
        <v/>
      </c>
      <c r="K134" s="7"/>
      <c r="N134" s="19"/>
      <c r="O134" s="19"/>
      <c r="Q134" s="52"/>
      <c r="R134" s="52"/>
      <c r="S134" s="52"/>
      <c r="T134" s="52"/>
      <c r="U134" s="52"/>
      <c r="V134" s="52"/>
      <c r="W134" s="52"/>
      <c r="X134" s="52"/>
      <c r="Y134" s="52"/>
      <c r="AB134" s="2">
        <f t="shared" si="49"/>
        <v>0</v>
      </c>
      <c r="AC134" s="2">
        <f t="shared" si="50"/>
        <v>0</v>
      </c>
      <c r="AD134" s="2">
        <f t="shared" si="51"/>
        <v>0</v>
      </c>
      <c r="AE134" s="2">
        <f t="shared" si="52"/>
        <v>0</v>
      </c>
      <c r="AF134" s="2">
        <f t="shared" si="27"/>
        <v>0</v>
      </c>
      <c r="AG134" s="2">
        <f t="shared" si="28"/>
        <v>0</v>
      </c>
      <c r="AH134" s="2">
        <f t="shared" si="29"/>
        <v>0</v>
      </c>
      <c r="AI134" s="2">
        <f t="shared" si="30"/>
        <v>0</v>
      </c>
      <c r="AJ134" s="2">
        <f t="shared" si="31"/>
        <v>0</v>
      </c>
    </row>
    <row r="135" spans="1:36" ht="21.75" customHeight="1" x14ac:dyDescent="0.15">
      <c r="A135" s="31"/>
      <c r="B135" s="30" t="s">
        <v>30</v>
      </c>
      <c r="C135" s="33"/>
      <c r="D135" s="33"/>
      <c r="E135" s="33"/>
      <c r="F135" s="25">
        <f t="shared" si="48"/>
        <v>0</v>
      </c>
      <c r="G135" s="34"/>
      <c r="H135" s="28"/>
      <c r="I135" s="24" t="str">
        <f t="shared" si="47"/>
        <v/>
      </c>
      <c r="J135" s="24" t="str">
        <f t="shared" si="41"/>
        <v/>
      </c>
      <c r="K135" s="7"/>
      <c r="N135" s="19"/>
      <c r="O135" s="19"/>
      <c r="Q135" s="52"/>
      <c r="R135" s="52"/>
      <c r="S135" s="52"/>
      <c r="T135" s="52"/>
      <c r="U135" s="52"/>
      <c r="V135" s="52"/>
      <c r="W135" s="52"/>
      <c r="X135" s="52"/>
      <c r="Y135" s="52"/>
      <c r="AB135" s="2">
        <f t="shared" si="49"/>
        <v>0</v>
      </c>
      <c r="AC135" s="2">
        <f t="shared" si="50"/>
        <v>0</v>
      </c>
      <c r="AD135" s="2">
        <f t="shared" si="51"/>
        <v>0</v>
      </c>
      <c r="AE135" s="2">
        <f t="shared" si="52"/>
        <v>0</v>
      </c>
      <c r="AF135" s="2">
        <f t="shared" si="27"/>
        <v>0</v>
      </c>
      <c r="AG135" s="2">
        <f t="shared" si="28"/>
        <v>0</v>
      </c>
      <c r="AH135" s="2">
        <f t="shared" si="29"/>
        <v>0</v>
      </c>
      <c r="AI135" s="2">
        <f t="shared" si="30"/>
        <v>0</v>
      </c>
      <c r="AJ135" s="2">
        <f t="shared" si="31"/>
        <v>0</v>
      </c>
    </row>
    <row r="136" spans="1:36" ht="21.75" customHeight="1" x14ac:dyDescent="0.15">
      <c r="A136" s="31"/>
      <c r="B136" s="30" t="s">
        <v>30</v>
      </c>
      <c r="C136" s="33"/>
      <c r="D136" s="33"/>
      <c r="E136" s="33"/>
      <c r="F136" s="25">
        <f t="shared" si="48"/>
        <v>0</v>
      </c>
      <c r="G136" s="34"/>
      <c r="H136" s="28"/>
      <c r="I136" s="24" t="str">
        <f t="shared" si="47"/>
        <v/>
      </c>
      <c r="J136" s="24" t="str">
        <f t="shared" ref="J136:J140" si="53">IF(O136&gt;0,DEGREES(AJ136)/24,"")</f>
        <v/>
      </c>
      <c r="K136" s="7"/>
      <c r="N136" s="19"/>
      <c r="O136" s="19"/>
      <c r="Q136" s="52"/>
      <c r="R136" s="52"/>
      <c r="S136" s="52"/>
      <c r="T136" s="52"/>
      <c r="U136" s="52"/>
      <c r="V136" s="52"/>
      <c r="W136" s="52"/>
      <c r="X136" s="52"/>
      <c r="Y136" s="52"/>
      <c r="AB136" s="2">
        <f t="shared" si="49"/>
        <v>0</v>
      </c>
      <c r="AC136" s="2">
        <f t="shared" si="50"/>
        <v>0</v>
      </c>
      <c r="AD136" s="2">
        <f t="shared" si="51"/>
        <v>0</v>
      </c>
      <c r="AE136" s="2">
        <f t="shared" si="52"/>
        <v>0</v>
      </c>
      <c r="AF136" s="2">
        <f t="shared" si="27"/>
        <v>0</v>
      </c>
      <c r="AG136" s="2">
        <f t="shared" si="28"/>
        <v>0</v>
      </c>
      <c r="AH136" s="2">
        <f t="shared" si="29"/>
        <v>0</v>
      </c>
      <c r="AI136" s="2">
        <f t="shared" si="30"/>
        <v>0</v>
      </c>
      <c r="AJ136" s="2">
        <f t="shared" si="31"/>
        <v>0</v>
      </c>
    </row>
    <row r="137" spans="1:36" ht="21.75" customHeight="1" x14ac:dyDescent="0.15">
      <c r="A137" s="31"/>
      <c r="B137" s="30" t="s">
        <v>30</v>
      </c>
      <c r="C137" s="33"/>
      <c r="D137" s="33"/>
      <c r="E137" s="33"/>
      <c r="F137" s="25">
        <f t="shared" si="48"/>
        <v>0</v>
      </c>
      <c r="G137" s="34"/>
      <c r="H137" s="28"/>
      <c r="I137" s="24" t="str">
        <f t="shared" si="47"/>
        <v/>
      </c>
      <c r="J137" s="24" t="str">
        <f t="shared" si="53"/>
        <v/>
      </c>
      <c r="K137" s="7"/>
      <c r="N137" s="19"/>
      <c r="O137" s="19"/>
      <c r="Q137" s="52"/>
      <c r="R137" s="52"/>
      <c r="S137" s="52"/>
      <c r="T137" s="52"/>
      <c r="U137" s="52"/>
      <c r="V137" s="52"/>
      <c r="W137" s="52"/>
      <c r="X137" s="52"/>
      <c r="Y137" s="52"/>
      <c r="AB137" s="2">
        <f t="shared" si="49"/>
        <v>0</v>
      </c>
      <c r="AC137" s="2">
        <f t="shared" si="50"/>
        <v>0</v>
      </c>
      <c r="AD137" s="2">
        <f t="shared" si="51"/>
        <v>0</v>
      </c>
      <c r="AE137" s="2">
        <f t="shared" si="52"/>
        <v>0</v>
      </c>
      <c r="AF137" s="2">
        <f t="shared" si="27"/>
        <v>0</v>
      </c>
      <c r="AG137" s="2">
        <f t="shared" si="28"/>
        <v>0</v>
      </c>
      <c r="AH137" s="2">
        <f t="shared" si="29"/>
        <v>0</v>
      </c>
      <c r="AI137" s="2">
        <f t="shared" si="30"/>
        <v>0</v>
      </c>
      <c r="AJ137" s="2">
        <f t="shared" si="31"/>
        <v>0</v>
      </c>
    </row>
    <row r="138" spans="1:36" ht="21.75" customHeight="1" x14ac:dyDescent="0.15">
      <c r="A138" s="31"/>
      <c r="B138" s="30" t="s">
        <v>30</v>
      </c>
      <c r="C138" s="33"/>
      <c r="D138" s="33"/>
      <c r="E138" s="33"/>
      <c r="F138" s="25">
        <f t="shared" si="48"/>
        <v>0</v>
      </c>
      <c r="G138" s="34"/>
      <c r="H138" s="28"/>
      <c r="I138" s="24" t="str">
        <f t="shared" si="47"/>
        <v/>
      </c>
      <c r="J138" s="24" t="str">
        <f t="shared" si="53"/>
        <v/>
      </c>
      <c r="K138" s="7"/>
      <c r="N138" s="19"/>
      <c r="O138" s="19"/>
      <c r="Q138" s="52"/>
      <c r="R138" s="52"/>
      <c r="S138" s="52"/>
      <c r="T138" s="52"/>
      <c r="U138" s="52"/>
      <c r="V138" s="52"/>
      <c r="W138" s="52"/>
      <c r="X138" s="52"/>
      <c r="Y138" s="52"/>
      <c r="AB138" s="2">
        <f t="shared" si="49"/>
        <v>0</v>
      </c>
      <c r="AC138" s="2">
        <f t="shared" si="50"/>
        <v>0</v>
      </c>
      <c r="AD138" s="2">
        <f t="shared" si="51"/>
        <v>0</v>
      </c>
      <c r="AE138" s="2">
        <f t="shared" si="52"/>
        <v>0</v>
      </c>
      <c r="AF138" s="2">
        <f t="shared" si="27"/>
        <v>0</v>
      </c>
      <c r="AG138" s="2">
        <f t="shared" si="28"/>
        <v>0</v>
      </c>
      <c r="AH138" s="2">
        <f t="shared" si="29"/>
        <v>0</v>
      </c>
      <c r="AI138" s="2">
        <f t="shared" si="30"/>
        <v>0</v>
      </c>
      <c r="AJ138" s="2">
        <f t="shared" si="31"/>
        <v>0</v>
      </c>
    </row>
    <row r="139" spans="1:36" ht="21.75" customHeight="1" x14ac:dyDescent="0.15">
      <c r="A139" s="31"/>
      <c r="B139" s="30" t="s">
        <v>30</v>
      </c>
      <c r="C139" s="33"/>
      <c r="D139" s="33"/>
      <c r="E139" s="33"/>
      <c r="F139" s="25">
        <f t="shared" si="48"/>
        <v>0</v>
      </c>
      <c r="G139" s="34"/>
      <c r="H139" s="28"/>
      <c r="I139" s="24" t="str">
        <f t="shared" si="47"/>
        <v/>
      </c>
      <c r="J139" s="24" t="str">
        <f t="shared" si="53"/>
        <v/>
      </c>
      <c r="K139" s="7"/>
      <c r="N139" s="19"/>
      <c r="O139" s="19"/>
      <c r="Q139" s="52"/>
      <c r="R139" s="52"/>
      <c r="S139" s="52"/>
      <c r="T139" s="52"/>
      <c r="U139" s="52"/>
      <c r="V139" s="52"/>
      <c r="W139" s="52"/>
      <c r="X139" s="52"/>
      <c r="Y139" s="52"/>
      <c r="AB139" s="2">
        <f t="shared" si="49"/>
        <v>0</v>
      </c>
      <c r="AC139" s="2">
        <f t="shared" si="50"/>
        <v>0</v>
      </c>
      <c r="AD139" s="2">
        <f t="shared" si="51"/>
        <v>0</v>
      </c>
      <c r="AE139" s="2">
        <f t="shared" si="52"/>
        <v>0</v>
      </c>
      <c r="AF139" s="2">
        <f t="shared" si="27"/>
        <v>0</v>
      </c>
      <c r="AG139" s="2">
        <f t="shared" si="28"/>
        <v>0</v>
      </c>
      <c r="AH139" s="2">
        <f t="shared" si="29"/>
        <v>0</v>
      </c>
      <c r="AI139" s="2">
        <f t="shared" si="30"/>
        <v>0</v>
      </c>
      <c r="AJ139" s="2">
        <f t="shared" si="31"/>
        <v>0</v>
      </c>
    </row>
    <row r="140" spans="1:36" ht="21.75" customHeight="1" x14ac:dyDescent="0.15">
      <c r="A140" s="31"/>
      <c r="B140" s="30" t="s">
        <v>30</v>
      </c>
      <c r="C140" s="33"/>
      <c r="D140" s="33"/>
      <c r="E140" s="33"/>
      <c r="F140" s="25">
        <f t="shared" si="48"/>
        <v>0</v>
      </c>
      <c r="G140" s="34"/>
      <c r="H140" s="28"/>
      <c r="I140" s="24" t="str">
        <f t="shared" si="47"/>
        <v/>
      </c>
      <c r="J140" s="24" t="str">
        <f t="shared" si="53"/>
        <v/>
      </c>
      <c r="K140" s="7"/>
      <c r="N140" s="19"/>
      <c r="O140" s="19"/>
      <c r="Q140" s="52"/>
      <c r="R140" s="52"/>
      <c r="S140" s="52"/>
      <c r="T140" s="52"/>
      <c r="U140" s="52"/>
      <c r="V140" s="52"/>
      <c r="W140" s="52"/>
      <c r="X140" s="52"/>
      <c r="Y140" s="52"/>
      <c r="AB140" s="2">
        <f t="shared" si="49"/>
        <v>0</v>
      </c>
      <c r="AC140" s="2">
        <f t="shared" si="50"/>
        <v>0</v>
      </c>
      <c r="AD140" s="2">
        <f t="shared" si="51"/>
        <v>0</v>
      </c>
      <c r="AE140" s="2">
        <f t="shared" si="52"/>
        <v>0</v>
      </c>
      <c r="AF140" s="2">
        <f t="shared" si="27"/>
        <v>0</v>
      </c>
      <c r="AG140" s="2">
        <f t="shared" si="28"/>
        <v>0</v>
      </c>
      <c r="AH140" s="2">
        <f t="shared" si="29"/>
        <v>0</v>
      </c>
      <c r="AI140" s="2">
        <f t="shared" si="30"/>
        <v>0</v>
      </c>
      <c r="AJ140" s="2">
        <f t="shared" si="31"/>
        <v>0</v>
      </c>
    </row>
    <row r="141" spans="1:36" ht="21.75" customHeight="1" x14ac:dyDescent="0.15">
      <c r="A141" s="31"/>
      <c r="B141" s="30" t="s">
        <v>30</v>
      </c>
      <c r="C141" s="33"/>
      <c r="D141" s="33"/>
      <c r="E141" s="33"/>
      <c r="F141" s="25">
        <f t="shared" si="48"/>
        <v>0</v>
      </c>
      <c r="G141" s="34"/>
      <c r="H141" s="28"/>
      <c r="I141" s="24" t="str">
        <f t="shared" ref="I141:I172" si="54">IF(N141&gt;0,DEGREES(Y141)/24,"")</f>
        <v/>
      </c>
      <c r="J141" s="24" t="str">
        <f t="shared" ref="J141:J172" si="55">IF(O141&gt;0,DEGREES(AJ141)/24,"")</f>
        <v/>
      </c>
      <c r="K141" s="7"/>
      <c r="N141" s="19"/>
      <c r="O141" s="19"/>
      <c r="Q141" s="52"/>
      <c r="R141" s="52"/>
      <c r="S141" s="52"/>
      <c r="T141" s="52"/>
      <c r="U141" s="52"/>
      <c r="V141" s="52"/>
      <c r="W141" s="52"/>
      <c r="X141" s="52"/>
      <c r="Y141" s="52"/>
      <c r="AB141" s="2">
        <f t="shared" si="49"/>
        <v>0</v>
      </c>
      <c r="AC141" s="2">
        <f t="shared" si="50"/>
        <v>0</v>
      </c>
      <c r="AD141" s="2">
        <f t="shared" si="51"/>
        <v>0</v>
      </c>
      <c r="AE141" s="2">
        <f t="shared" si="52"/>
        <v>0</v>
      </c>
      <c r="AF141" s="2">
        <f t="shared" si="27"/>
        <v>0</v>
      </c>
      <c r="AG141" s="2">
        <f t="shared" si="28"/>
        <v>0</v>
      </c>
      <c r="AH141" s="2">
        <f t="shared" si="29"/>
        <v>0</v>
      </c>
      <c r="AI141" s="2">
        <f t="shared" si="30"/>
        <v>0</v>
      </c>
      <c r="AJ141" s="2">
        <f t="shared" si="31"/>
        <v>0</v>
      </c>
    </row>
    <row r="142" spans="1:36" ht="21.75" customHeight="1" x14ac:dyDescent="0.15">
      <c r="A142" s="31"/>
      <c r="B142" s="30" t="s">
        <v>30</v>
      </c>
      <c r="C142" s="33"/>
      <c r="D142" s="33"/>
      <c r="E142" s="33"/>
      <c r="F142" s="25">
        <f t="shared" si="48"/>
        <v>0</v>
      </c>
      <c r="G142" s="34"/>
      <c r="H142" s="28"/>
      <c r="I142" s="24" t="str">
        <f t="shared" si="54"/>
        <v/>
      </c>
      <c r="J142" s="24" t="str">
        <f t="shared" si="55"/>
        <v/>
      </c>
      <c r="K142" s="7"/>
      <c r="N142" s="19"/>
      <c r="O142" s="19"/>
      <c r="Q142" s="52"/>
      <c r="R142" s="52"/>
      <c r="S142" s="52"/>
      <c r="T142" s="52"/>
      <c r="U142" s="52"/>
      <c r="V142" s="52"/>
      <c r="W142" s="52"/>
      <c r="X142" s="52"/>
      <c r="Y142" s="52"/>
      <c r="AB142" s="2">
        <f t="shared" si="49"/>
        <v>0</v>
      </c>
      <c r="AC142" s="2">
        <f t="shared" si="50"/>
        <v>0</v>
      </c>
      <c r="AD142" s="2">
        <f t="shared" si="51"/>
        <v>0</v>
      </c>
      <c r="AE142" s="2">
        <f t="shared" si="52"/>
        <v>0</v>
      </c>
      <c r="AF142" s="2">
        <f t="shared" si="27"/>
        <v>0</v>
      </c>
      <c r="AG142" s="2">
        <f t="shared" si="28"/>
        <v>0</v>
      </c>
      <c r="AH142" s="2">
        <f t="shared" si="29"/>
        <v>0</v>
      </c>
      <c r="AI142" s="2">
        <f t="shared" si="30"/>
        <v>0</v>
      </c>
      <c r="AJ142" s="2">
        <f t="shared" si="31"/>
        <v>0</v>
      </c>
    </row>
    <row r="143" spans="1:36" ht="21.75" customHeight="1" x14ac:dyDescent="0.15">
      <c r="A143" s="31"/>
      <c r="B143" s="30" t="s">
        <v>30</v>
      </c>
      <c r="C143" s="33"/>
      <c r="D143" s="33"/>
      <c r="E143" s="33"/>
      <c r="F143" s="25">
        <f t="shared" si="48"/>
        <v>0</v>
      </c>
      <c r="G143" s="34"/>
      <c r="H143" s="28"/>
      <c r="I143" s="24" t="str">
        <f t="shared" si="54"/>
        <v/>
      </c>
      <c r="J143" s="24" t="str">
        <f t="shared" si="55"/>
        <v/>
      </c>
      <c r="K143" s="7"/>
      <c r="N143" s="19"/>
      <c r="O143" s="19"/>
      <c r="Q143" s="52"/>
      <c r="R143" s="52"/>
      <c r="S143" s="52"/>
      <c r="T143" s="52"/>
      <c r="U143" s="52"/>
      <c r="V143" s="52"/>
      <c r="W143" s="52"/>
      <c r="X143" s="52"/>
      <c r="Y143" s="52"/>
      <c r="AB143" s="2">
        <f t="shared" si="49"/>
        <v>0</v>
      </c>
      <c r="AC143" s="2">
        <f t="shared" si="50"/>
        <v>0</v>
      </c>
      <c r="AD143" s="2">
        <f t="shared" si="51"/>
        <v>0</v>
      </c>
      <c r="AE143" s="2">
        <f t="shared" si="52"/>
        <v>0</v>
      </c>
      <c r="AF143" s="2">
        <f t="shared" si="27"/>
        <v>0</v>
      </c>
      <c r="AG143" s="2">
        <f t="shared" si="28"/>
        <v>0</v>
      </c>
      <c r="AH143" s="2">
        <f t="shared" si="29"/>
        <v>0</v>
      </c>
      <c r="AI143" s="2">
        <f t="shared" si="30"/>
        <v>0</v>
      </c>
      <c r="AJ143" s="2">
        <f t="shared" si="31"/>
        <v>0</v>
      </c>
    </row>
    <row r="144" spans="1:36" ht="21.75" customHeight="1" x14ac:dyDescent="0.15">
      <c r="A144" s="31"/>
      <c r="B144" s="30" t="s">
        <v>30</v>
      </c>
      <c r="C144" s="33"/>
      <c r="D144" s="33"/>
      <c r="E144" s="33"/>
      <c r="F144" s="25">
        <f t="shared" si="48"/>
        <v>0</v>
      </c>
      <c r="G144" s="34"/>
      <c r="H144" s="28"/>
      <c r="I144" s="24" t="str">
        <f t="shared" si="54"/>
        <v/>
      </c>
      <c r="J144" s="24" t="str">
        <f t="shared" si="55"/>
        <v/>
      </c>
      <c r="K144" s="7"/>
      <c r="N144" s="19"/>
      <c r="O144" s="19"/>
      <c r="Q144" s="52"/>
      <c r="R144" s="52"/>
      <c r="S144" s="52"/>
      <c r="T144" s="52"/>
      <c r="U144" s="52"/>
      <c r="V144" s="52"/>
      <c r="W144" s="52"/>
      <c r="X144" s="52"/>
      <c r="Y144" s="52"/>
      <c r="AB144" s="2">
        <f t="shared" si="49"/>
        <v>0</v>
      </c>
      <c r="AC144" s="2">
        <f t="shared" si="50"/>
        <v>0</v>
      </c>
      <c r="AD144" s="2">
        <f t="shared" si="51"/>
        <v>0</v>
      </c>
      <c r="AE144" s="2">
        <f t="shared" si="52"/>
        <v>0</v>
      </c>
      <c r="AF144" s="2">
        <f t="shared" si="27"/>
        <v>0</v>
      </c>
      <c r="AG144" s="2">
        <f t="shared" si="28"/>
        <v>0</v>
      </c>
      <c r="AH144" s="2">
        <f t="shared" si="29"/>
        <v>0</v>
      </c>
      <c r="AI144" s="2">
        <f t="shared" si="30"/>
        <v>0</v>
      </c>
      <c r="AJ144" s="2">
        <f t="shared" si="31"/>
        <v>0</v>
      </c>
    </row>
    <row r="145" spans="1:36" ht="21.75" customHeight="1" x14ac:dyDescent="0.15">
      <c r="A145" s="31"/>
      <c r="B145" s="30" t="s">
        <v>30</v>
      </c>
      <c r="C145" s="33"/>
      <c r="D145" s="33"/>
      <c r="E145" s="33"/>
      <c r="F145" s="25">
        <f t="shared" si="48"/>
        <v>0</v>
      </c>
      <c r="G145" s="34"/>
      <c r="H145" s="28"/>
      <c r="I145" s="24" t="str">
        <f t="shared" si="54"/>
        <v/>
      </c>
      <c r="J145" s="24" t="str">
        <f t="shared" si="55"/>
        <v/>
      </c>
      <c r="K145" s="7"/>
      <c r="N145" s="19"/>
      <c r="O145" s="19"/>
      <c r="Q145" s="52"/>
      <c r="R145" s="52"/>
      <c r="S145" s="52"/>
      <c r="T145" s="52"/>
      <c r="U145" s="52"/>
      <c r="V145" s="52"/>
      <c r="W145" s="52"/>
      <c r="X145" s="52"/>
      <c r="Y145" s="52"/>
      <c r="AB145" s="2">
        <f t="shared" si="49"/>
        <v>0</v>
      </c>
      <c r="AC145" s="2">
        <f t="shared" si="50"/>
        <v>0</v>
      </c>
      <c r="AD145" s="2">
        <f t="shared" si="51"/>
        <v>0</v>
      </c>
      <c r="AE145" s="2">
        <f t="shared" si="52"/>
        <v>0</v>
      </c>
      <c r="AF145" s="2">
        <f t="shared" si="27"/>
        <v>0</v>
      </c>
      <c r="AG145" s="2">
        <f t="shared" si="28"/>
        <v>0</v>
      </c>
      <c r="AH145" s="2">
        <f t="shared" si="29"/>
        <v>0</v>
      </c>
      <c r="AI145" s="2">
        <f t="shared" si="30"/>
        <v>0</v>
      </c>
      <c r="AJ145" s="2">
        <f t="shared" si="31"/>
        <v>0</v>
      </c>
    </row>
    <row r="146" spans="1:36" ht="21.75" customHeight="1" x14ac:dyDescent="0.15">
      <c r="A146" s="31"/>
      <c r="B146" s="30" t="s">
        <v>30</v>
      </c>
      <c r="C146" s="33"/>
      <c r="D146" s="33"/>
      <c r="E146" s="33"/>
      <c r="F146" s="25">
        <f t="shared" si="48"/>
        <v>0</v>
      </c>
      <c r="G146" s="34"/>
      <c r="H146" s="28"/>
      <c r="I146" s="24" t="str">
        <f t="shared" si="54"/>
        <v/>
      </c>
      <c r="J146" s="24" t="str">
        <f t="shared" si="55"/>
        <v/>
      </c>
      <c r="K146" s="7"/>
      <c r="N146" s="19"/>
      <c r="O146" s="19"/>
      <c r="Q146" s="52"/>
      <c r="R146" s="52"/>
      <c r="S146" s="52"/>
      <c r="T146" s="52"/>
      <c r="U146" s="52"/>
      <c r="V146" s="52"/>
      <c r="W146" s="52"/>
      <c r="X146" s="52"/>
      <c r="Y146" s="52"/>
      <c r="AB146" s="2">
        <f t="shared" ref="AB146:AB179" si="56">IF(O146&gt;0,(AF146*3600+AG146*60+AH146)/3600/24,0)</f>
        <v>0</v>
      </c>
      <c r="AC146" s="2">
        <f t="shared" ref="AC146:AC179" si="57">ROUNDDOWN(O146,0)</f>
        <v>0</v>
      </c>
      <c r="AD146" s="2">
        <f t="shared" ref="AD146:AD177" si="58">ROUNDDOWN((O146-AC146)*100,0)</f>
        <v>0</v>
      </c>
      <c r="AE146" s="2">
        <f t="shared" ref="AE146:AE177" si="59">ROUND(O146*10000,2)-(AC146*10000+AD146*100)</f>
        <v>0</v>
      </c>
      <c r="AF146" s="2">
        <f t="shared" si="27"/>
        <v>0</v>
      </c>
      <c r="AG146" s="2">
        <f t="shared" si="28"/>
        <v>0</v>
      </c>
      <c r="AH146" s="2">
        <f t="shared" si="29"/>
        <v>0</v>
      </c>
      <c r="AI146" s="2">
        <f t="shared" si="30"/>
        <v>0</v>
      </c>
      <c r="AJ146" s="2">
        <f t="shared" si="31"/>
        <v>0</v>
      </c>
    </row>
    <row r="147" spans="1:36" ht="21.75" customHeight="1" x14ac:dyDescent="0.15">
      <c r="A147" s="31"/>
      <c r="B147" s="30" t="s">
        <v>30</v>
      </c>
      <c r="C147" s="33"/>
      <c r="D147" s="33"/>
      <c r="E147" s="33"/>
      <c r="F147" s="25">
        <f t="shared" si="48"/>
        <v>0</v>
      </c>
      <c r="G147" s="34"/>
      <c r="H147" s="28"/>
      <c r="I147" s="24" t="str">
        <f t="shared" si="54"/>
        <v/>
      </c>
      <c r="J147" s="24" t="str">
        <f t="shared" si="55"/>
        <v/>
      </c>
      <c r="K147" s="7"/>
      <c r="N147" s="19"/>
      <c r="O147" s="19"/>
      <c r="Q147" s="52"/>
      <c r="R147" s="52"/>
      <c r="S147" s="52"/>
      <c r="T147" s="52"/>
      <c r="U147" s="52"/>
      <c r="V147" s="52"/>
      <c r="W147" s="52"/>
      <c r="X147" s="52"/>
      <c r="Y147" s="52"/>
      <c r="AB147" s="2">
        <f t="shared" si="56"/>
        <v>0</v>
      </c>
      <c r="AC147" s="2">
        <f t="shared" si="57"/>
        <v>0</v>
      </c>
      <c r="AD147" s="2">
        <f t="shared" si="58"/>
        <v>0</v>
      </c>
      <c r="AE147" s="2">
        <f t="shared" si="59"/>
        <v>0</v>
      </c>
      <c r="AF147" s="2">
        <f t="shared" si="27"/>
        <v>0</v>
      </c>
      <c r="AG147" s="2">
        <f t="shared" si="28"/>
        <v>0</v>
      </c>
      <c r="AH147" s="2">
        <f t="shared" si="29"/>
        <v>0</v>
      </c>
      <c r="AI147" s="2">
        <f t="shared" si="30"/>
        <v>0</v>
      </c>
      <c r="AJ147" s="2">
        <f t="shared" si="31"/>
        <v>0</v>
      </c>
    </row>
    <row r="148" spans="1:36" ht="21.75" customHeight="1" x14ac:dyDescent="0.15">
      <c r="A148" s="31"/>
      <c r="B148" s="30" t="s">
        <v>30</v>
      </c>
      <c r="C148" s="33"/>
      <c r="D148" s="33"/>
      <c r="E148" s="33"/>
      <c r="F148" s="25">
        <f t="shared" si="48"/>
        <v>0</v>
      </c>
      <c r="G148" s="34"/>
      <c r="H148" s="28"/>
      <c r="I148" s="24" t="str">
        <f t="shared" si="54"/>
        <v/>
      </c>
      <c r="J148" s="24" t="str">
        <f t="shared" si="55"/>
        <v/>
      </c>
      <c r="K148" s="7"/>
      <c r="N148" s="19"/>
      <c r="O148" s="19"/>
      <c r="Q148" s="52"/>
      <c r="R148" s="52"/>
      <c r="S148" s="52"/>
      <c r="T148" s="52"/>
      <c r="U148" s="52"/>
      <c r="V148" s="52"/>
      <c r="W148" s="52"/>
      <c r="X148" s="52"/>
      <c r="Y148" s="52"/>
      <c r="AB148" s="2">
        <f t="shared" si="56"/>
        <v>0</v>
      </c>
      <c r="AC148" s="2">
        <f t="shared" si="57"/>
        <v>0</v>
      </c>
      <c r="AD148" s="2">
        <f t="shared" si="58"/>
        <v>0</v>
      </c>
      <c r="AE148" s="2">
        <f t="shared" si="59"/>
        <v>0</v>
      </c>
      <c r="AF148" s="2">
        <f t="shared" si="27"/>
        <v>0</v>
      </c>
      <c r="AG148" s="2">
        <f t="shared" si="28"/>
        <v>0</v>
      </c>
      <c r="AH148" s="2">
        <f t="shared" si="29"/>
        <v>0</v>
      </c>
      <c r="AI148" s="2">
        <f t="shared" si="30"/>
        <v>0</v>
      </c>
      <c r="AJ148" s="2">
        <f t="shared" si="31"/>
        <v>0</v>
      </c>
    </row>
    <row r="149" spans="1:36" ht="21.75" customHeight="1" x14ac:dyDescent="0.15">
      <c r="A149" s="31"/>
      <c r="B149" s="30" t="s">
        <v>30</v>
      </c>
      <c r="C149" s="33"/>
      <c r="D149" s="33"/>
      <c r="E149" s="33"/>
      <c r="F149" s="25">
        <f t="shared" si="48"/>
        <v>0</v>
      </c>
      <c r="G149" s="34"/>
      <c r="H149" s="28"/>
      <c r="I149" s="24" t="str">
        <f t="shared" si="54"/>
        <v/>
      </c>
      <c r="J149" s="24" t="str">
        <f t="shared" si="55"/>
        <v/>
      </c>
      <c r="K149" s="7"/>
      <c r="N149" s="19"/>
      <c r="O149" s="19"/>
      <c r="Q149" s="52"/>
      <c r="R149" s="52"/>
      <c r="S149" s="52"/>
      <c r="T149" s="52"/>
      <c r="U149" s="52"/>
      <c r="V149" s="52"/>
      <c r="W149" s="52"/>
      <c r="X149" s="52"/>
      <c r="Y149" s="52"/>
      <c r="AB149" s="2">
        <f t="shared" si="56"/>
        <v>0</v>
      </c>
      <c r="AC149" s="2">
        <f t="shared" si="57"/>
        <v>0</v>
      </c>
      <c r="AD149" s="2">
        <f t="shared" si="58"/>
        <v>0</v>
      </c>
      <c r="AE149" s="2">
        <f t="shared" si="59"/>
        <v>0</v>
      </c>
      <c r="AF149" s="2">
        <f t="shared" si="27"/>
        <v>0</v>
      </c>
      <c r="AG149" s="2">
        <f t="shared" si="28"/>
        <v>0</v>
      </c>
      <c r="AH149" s="2">
        <f t="shared" si="29"/>
        <v>0</v>
      </c>
      <c r="AI149" s="2">
        <f t="shared" si="30"/>
        <v>0</v>
      </c>
      <c r="AJ149" s="2">
        <f t="shared" si="31"/>
        <v>0</v>
      </c>
    </row>
    <row r="150" spans="1:36" ht="21.75" customHeight="1" x14ac:dyDescent="0.15">
      <c r="A150" s="31"/>
      <c r="B150" s="30" t="s">
        <v>30</v>
      </c>
      <c r="C150" s="33"/>
      <c r="D150" s="33"/>
      <c r="E150" s="33"/>
      <c r="F150" s="25">
        <f t="shared" si="48"/>
        <v>0</v>
      </c>
      <c r="G150" s="34"/>
      <c r="H150" s="28"/>
      <c r="I150" s="24" t="str">
        <f t="shared" si="54"/>
        <v/>
      </c>
      <c r="J150" s="24" t="str">
        <f t="shared" si="55"/>
        <v/>
      </c>
      <c r="K150" s="7"/>
      <c r="N150" s="19"/>
      <c r="O150" s="19"/>
      <c r="Q150" s="52"/>
      <c r="R150" s="52"/>
      <c r="S150" s="52"/>
      <c r="T150" s="52"/>
      <c r="U150" s="52"/>
      <c r="V150" s="52"/>
      <c r="W150" s="52"/>
      <c r="X150" s="52"/>
      <c r="Y150" s="52"/>
      <c r="AB150" s="2">
        <f t="shared" si="56"/>
        <v>0</v>
      </c>
      <c r="AC150" s="2">
        <f t="shared" si="57"/>
        <v>0</v>
      </c>
      <c r="AD150" s="2">
        <f t="shared" si="58"/>
        <v>0</v>
      </c>
      <c r="AE150" s="2">
        <f t="shared" si="59"/>
        <v>0</v>
      </c>
      <c r="AF150" s="2">
        <f t="shared" si="27"/>
        <v>0</v>
      </c>
      <c r="AG150" s="2">
        <f t="shared" si="28"/>
        <v>0</v>
      </c>
      <c r="AH150" s="2">
        <f t="shared" si="29"/>
        <v>0</v>
      </c>
      <c r="AI150" s="2">
        <f t="shared" si="30"/>
        <v>0</v>
      </c>
      <c r="AJ150" s="2">
        <f t="shared" si="31"/>
        <v>0</v>
      </c>
    </row>
    <row r="151" spans="1:36" ht="21.75" customHeight="1" x14ac:dyDescent="0.15">
      <c r="A151" s="31"/>
      <c r="B151" s="30" t="s">
        <v>30</v>
      </c>
      <c r="C151" s="33"/>
      <c r="D151" s="33"/>
      <c r="E151" s="33"/>
      <c r="F151" s="25">
        <f t="shared" si="48"/>
        <v>0</v>
      </c>
      <c r="G151" s="34"/>
      <c r="H151" s="28"/>
      <c r="I151" s="24" t="str">
        <f t="shared" si="54"/>
        <v/>
      </c>
      <c r="J151" s="24" t="str">
        <f t="shared" si="55"/>
        <v/>
      </c>
      <c r="K151" s="7"/>
      <c r="N151" s="19"/>
      <c r="O151" s="19"/>
      <c r="Q151" s="52"/>
      <c r="R151" s="52"/>
      <c r="S151" s="52"/>
      <c r="T151" s="52"/>
      <c r="U151" s="52"/>
      <c r="V151" s="52"/>
      <c r="W151" s="52"/>
      <c r="X151" s="52"/>
      <c r="Y151" s="52"/>
      <c r="AB151" s="2">
        <f t="shared" si="56"/>
        <v>0</v>
      </c>
      <c r="AC151" s="2">
        <f t="shared" si="57"/>
        <v>0</v>
      </c>
      <c r="AD151" s="2">
        <f t="shared" si="58"/>
        <v>0</v>
      </c>
      <c r="AE151" s="2">
        <f t="shared" si="59"/>
        <v>0</v>
      </c>
      <c r="AF151" s="2">
        <f t="shared" si="27"/>
        <v>0</v>
      </c>
      <c r="AG151" s="2">
        <f t="shared" si="28"/>
        <v>0</v>
      </c>
      <c r="AH151" s="2">
        <f t="shared" si="29"/>
        <v>0</v>
      </c>
      <c r="AI151" s="2">
        <f t="shared" si="30"/>
        <v>0</v>
      </c>
      <c r="AJ151" s="2">
        <f t="shared" si="31"/>
        <v>0</v>
      </c>
    </row>
    <row r="152" spans="1:36" ht="21.75" customHeight="1" x14ac:dyDescent="0.15">
      <c r="A152" s="31"/>
      <c r="B152" s="30" t="s">
        <v>30</v>
      </c>
      <c r="C152" s="33"/>
      <c r="D152" s="33"/>
      <c r="E152" s="33"/>
      <c r="F152" s="25">
        <f t="shared" si="48"/>
        <v>0</v>
      </c>
      <c r="G152" s="34"/>
      <c r="H152" s="28"/>
      <c r="I152" s="24" t="str">
        <f t="shared" si="54"/>
        <v/>
      </c>
      <c r="J152" s="24" t="str">
        <f t="shared" si="55"/>
        <v/>
      </c>
      <c r="K152" s="7"/>
      <c r="N152" s="19"/>
      <c r="O152" s="19"/>
      <c r="Q152" s="52"/>
      <c r="R152" s="52"/>
      <c r="S152" s="52"/>
      <c r="T152" s="52"/>
      <c r="U152" s="52"/>
      <c r="V152" s="52"/>
      <c r="W152" s="52"/>
      <c r="X152" s="52"/>
      <c r="Y152" s="52"/>
      <c r="AB152" s="2">
        <f t="shared" si="56"/>
        <v>0</v>
      </c>
      <c r="AC152" s="2">
        <f t="shared" si="57"/>
        <v>0</v>
      </c>
      <c r="AD152" s="2">
        <f t="shared" si="58"/>
        <v>0</v>
      </c>
      <c r="AE152" s="2">
        <f t="shared" si="59"/>
        <v>0</v>
      </c>
      <c r="AF152" s="2">
        <f t="shared" si="27"/>
        <v>0</v>
      </c>
      <c r="AG152" s="2">
        <f t="shared" si="28"/>
        <v>0</v>
      </c>
      <c r="AH152" s="2">
        <f t="shared" si="29"/>
        <v>0</v>
      </c>
      <c r="AI152" s="2">
        <f t="shared" si="30"/>
        <v>0</v>
      </c>
      <c r="AJ152" s="2">
        <f t="shared" si="31"/>
        <v>0</v>
      </c>
    </row>
    <row r="153" spans="1:36" ht="21.75" customHeight="1" x14ac:dyDescent="0.15">
      <c r="A153" s="31"/>
      <c r="B153" s="30" t="s">
        <v>30</v>
      </c>
      <c r="C153" s="33"/>
      <c r="D153" s="33"/>
      <c r="E153" s="33"/>
      <c r="F153" s="25">
        <f t="shared" si="48"/>
        <v>0</v>
      </c>
      <c r="G153" s="34"/>
      <c r="H153" s="28"/>
      <c r="I153" s="24" t="str">
        <f t="shared" si="54"/>
        <v/>
      </c>
      <c r="J153" s="24" t="str">
        <f t="shared" si="55"/>
        <v/>
      </c>
      <c r="K153" s="7"/>
      <c r="N153" s="19"/>
      <c r="O153" s="19"/>
      <c r="Q153" s="52"/>
      <c r="R153" s="52"/>
      <c r="S153" s="52"/>
      <c r="T153" s="52"/>
      <c r="U153" s="52"/>
      <c r="V153" s="52"/>
      <c r="W153" s="52"/>
      <c r="X153" s="52"/>
      <c r="Y153" s="52"/>
      <c r="AB153" s="2">
        <f t="shared" si="56"/>
        <v>0</v>
      </c>
      <c r="AC153" s="2">
        <f t="shared" si="57"/>
        <v>0</v>
      </c>
      <c r="AD153" s="2">
        <f t="shared" si="58"/>
        <v>0</v>
      </c>
      <c r="AE153" s="2">
        <f t="shared" si="59"/>
        <v>0</v>
      </c>
      <c r="AF153" s="2">
        <f t="shared" si="27"/>
        <v>0</v>
      </c>
      <c r="AG153" s="2">
        <f t="shared" si="28"/>
        <v>0</v>
      </c>
      <c r="AH153" s="2">
        <f t="shared" si="29"/>
        <v>0</v>
      </c>
      <c r="AI153" s="2">
        <f t="shared" si="30"/>
        <v>0</v>
      </c>
      <c r="AJ153" s="2">
        <f t="shared" si="31"/>
        <v>0</v>
      </c>
    </row>
    <row r="154" spans="1:36" ht="21.75" customHeight="1" x14ac:dyDescent="0.15">
      <c r="A154" s="31"/>
      <c r="B154" s="30" t="s">
        <v>30</v>
      </c>
      <c r="C154" s="33"/>
      <c r="D154" s="33"/>
      <c r="E154" s="33"/>
      <c r="F154" s="25">
        <f t="shared" si="48"/>
        <v>0</v>
      </c>
      <c r="G154" s="34"/>
      <c r="H154" s="28"/>
      <c r="I154" s="24" t="str">
        <f t="shared" si="54"/>
        <v/>
      </c>
      <c r="J154" s="24" t="str">
        <f t="shared" si="55"/>
        <v/>
      </c>
      <c r="K154" s="7"/>
      <c r="N154" s="19"/>
      <c r="O154" s="19"/>
      <c r="Q154" s="52"/>
      <c r="R154" s="52"/>
      <c r="S154" s="52"/>
      <c r="T154" s="52"/>
      <c r="U154" s="52"/>
      <c r="V154" s="52"/>
      <c r="W154" s="52"/>
      <c r="X154" s="52"/>
      <c r="Y154" s="52"/>
      <c r="AB154" s="2">
        <f t="shared" si="56"/>
        <v>0</v>
      </c>
      <c r="AC154" s="2">
        <f t="shared" si="57"/>
        <v>0</v>
      </c>
      <c r="AD154" s="2">
        <f t="shared" si="58"/>
        <v>0</v>
      </c>
      <c r="AE154" s="2">
        <f t="shared" si="59"/>
        <v>0</v>
      </c>
      <c r="AF154" s="2">
        <f t="shared" si="27"/>
        <v>0</v>
      </c>
      <c r="AG154" s="2">
        <f t="shared" si="28"/>
        <v>0</v>
      </c>
      <c r="AH154" s="2">
        <f t="shared" si="29"/>
        <v>0</v>
      </c>
      <c r="AI154" s="2">
        <f t="shared" si="30"/>
        <v>0</v>
      </c>
      <c r="AJ154" s="2">
        <f t="shared" si="31"/>
        <v>0</v>
      </c>
    </row>
    <row r="155" spans="1:36" ht="21.75" customHeight="1" x14ac:dyDescent="0.15">
      <c r="A155" s="31"/>
      <c r="B155" s="30" t="s">
        <v>30</v>
      </c>
      <c r="C155" s="33"/>
      <c r="D155" s="33"/>
      <c r="E155" s="33"/>
      <c r="F155" s="25">
        <f t="shared" ref="F155:F202" si="60">ROUND((C155+D155+E155)/3,2)</f>
        <v>0</v>
      </c>
      <c r="G155" s="34"/>
      <c r="H155" s="28"/>
      <c r="I155" s="24" t="str">
        <f t="shared" si="54"/>
        <v/>
      </c>
      <c r="J155" s="24" t="str">
        <f t="shared" si="55"/>
        <v/>
      </c>
      <c r="K155" s="7"/>
      <c r="N155" s="19"/>
      <c r="O155" s="19"/>
      <c r="Q155" s="52"/>
      <c r="R155" s="52"/>
      <c r="S155" s="52"/>
      <c r="T155" s="52"/>
      <c r="U155" s="52"/>
      <c r="V155" s="52"/>
      <c r="W155" s="52"/>
      <c r="X155" s="52"/>
      <c r="Y155" s="52"/>
      <c r="AB155" s="2">
        <f t="shared" si="56"/>
        <v>0</v>
      </c>
      <c r="AC155" s="2">
        <f t="shared" si="57"/>
        <v>0</v>
      </c>
      <c r="AD155" s="2">
        <f t="shared" si="58"/>
        <v>0</v>
      </c>
      <c r="AE155" s="2">
        <f t="shared" si="59"/>
        <v>0</v>
      </c>
      <c r="AF155" s="2">
        <f t="shared" si="27"/>
        <v>0</v>
      </c>
      <c r="AG155" s="2">
        <f t="shared" si="28"/>
        <v>0</v>
      </c>
      <c r="AH155" s="2">
        <f t="shared" si="29"/>
        <v>0</v>
      </c>
      <c r="AI155" s="2">
        <f t="shared" si="30"/>
        <v>0</v>
      </c>
      <c r="AJ155" s="2">
        <f t="shared" si="31"/>
        <v>0</v>
      </c>
    </row>
    <row r="156" spans="1:36" ht="21.75" customHeight="1" x14ac:dyDescent="0.15">
      <c r="A156" s="31"/>
      <c r="B156" s="30" t="s">
        <v>30</v>
      </c>
      <c r="C156" s="33"/>
      <c r="D156" s="33"/>
      <c r="E156" s="33"/>
      <c r="F156" s="25">
        <f t="shared" si="60"/>
        <v>0</v>
      </c>
      <c r="G156" s="34"/>
      <c r="H156" s="28"/>
      <c r="I156" s="24" t="str">
        <f t="shared" si="54"/>
        <v/>
      </c>
      <c r="J156" s="24" t="str">
        <f t="shared" si="55"/>
        <v/>
      </c>
      <c r="K156" s="7"/>
      <c r="N156" s="19"/>
      <c r="O156" s="19"/>
      <c r="Q156" s="52"/>
      <c r="R156" s="52"/>
      <c r="S156" s="52"/>
      <c r="T156" s="52"/>
      <c r="U156" s="52"/>
      <c r="V156" s="52"/>
      <c r="W156" s="52"/>
      <c r="X156" s="52"/>
      <c r="Y156" s="52"/>
      <c r="AB156" s="2">
        <f t="shared" si="56"/>
        <v>0</v>
      </c>
      <c r="AC156" s="2">
        <f t="shared" si="57"/>
        <v>0</v>
      </c>
      <c r="AD156" s="2">
        <f t="shared" si="58"/>
        <v>0</v>
      </c>
      <c r="AE156" s="2">
        <f t="shared" si="59"/>
        <v>0</v>
      </c>
      <c r="AF156" s="2">
        <f t="shared" si="27"/>
        <v>0</v>
      </c>
      <c r="AG156" s="2">
        <f t="shared" si="28"/>
        <v>0</v>
      </c>
      <c r="AH156" s="2">
        <f t="shared" si="29"/>
        <v>0</v>
      </c>
      <c r="AI156" s="2">
        <f t="shared" si="30"/>
        <v>0</v>
      </c>
      <c r="AJ156" s="2">
        <f t="shared" si="31"/>
        <v>0</v>
      </c>
    </row>
    <row r="157" spans="1:36" ht="21.75" customHeight="1" x14ac:dyDescent="0.15">
      <c r="A157" s="31"/>
      <c r="B157" s="30" t="s">
        <v>30</v>
      </c>
      <c r="C157" s="33"/>
      <c r="D157" s="33"/>
      <c r="E157" s="33"/>
      <c r="F157" s="25">
        <f t="shared" si="60"/>
        <v>0</v>
      </c>
      <c r="G157" s="34"/>
      <c r="H157" s="28"/>
      <c r="I157" s="24" t="str">
        <f t="shared" si="54"/>
        <v/>
      </c>
      <c r="J157" s="24" t="str">
        <f t="shared" si="55"/>
        <v/>
      </c>
      <c r="K157" s="7"/>
      <c r="N157" s="19"/>
      <c r="O157" s="19"/>
      <c r="Q157" s="52"/>
      <c r="R157" s="52"/>
      <c r="S157" s="52"/>
      <c r="T157" s="52"/>
      <c r="U157" s="52"/>
      <c r="V157" s="52"/>
      <c r="W157" s="52"/>
      <c r="X157" s="52"/>
      <c r="Y157" s="52"/>
      <c r="AB157" s="2">
        <f t="shared" si="56"/>
        <v>0</v>
      </c>
      <c r="AC157" s="2">
        <f t="shared" si="57"/>
        <v>0</v>
      </c>
      <c r="AD157" s="2">
        <f t="shared" si="58"/>
        <v>0</v>
      </c>
      <c r="AE157" s="2">
        <f t="shared" si="59"/>
        <v>0</v>
      </c>
      <c r="AF157" s="2">
        <f t="shared" si="27"/>
        <v>0</v>
      </c>
      <c r="AG157" s="2">
        <f t="shared" si="28"/>
        <v>0</v>
      </c>
      <c r="AH157" s="2">
        <f t="shared" si="29"/>
        <v>0</v>
      </c>
      <c r="AI157" s="2">
        <f t="shared" si="30"/>
        <v>0</v>
      </c>
      <c r="AJ157" s="2">
        <f t="shared" si="31"/>
        <v>0</v>
      </c>
    </row>
    <row r="158" spans="1:36" ht="21.75" customHeight="1" x14ac:dyDescent="0.15">
      <c r="A158" s="31"/>
      <c r="B158" s="30" t="s">
        <v>30</v>
      </c>
      <c r="C158" s="33"/>
      <c r="D158" s="33"/>
      <c r="E158" s="33"/>
      <c r="F158" s="25">
        <f t="shared" si="60"/>
        <v>0</v>
      </c>
      <c r="G158" s="34"/>
      <c r="H158" s="28"/>
      <c r="I158" s="24" t="str">
        <f t="shared" si="54"/>
        <v/>
      </c>
      <c r="J158" s="24" t="str">
        <f t="shared" si="55"/>
        <v/>
      </c>
      <c r="K158" s="7"/>
      <c r="N158" s="19"/>
      <c r="O158" s="19"/>
      <c r="Q158" s="52"/>
      <c r="R158" s="52"/>
      <c r="S158" s="52"/>
      <c r="T158" s="52"/>
      <c r="U158" s="52"/>
      <c r="V158" s="52"/>
      <c r="W158" s="52"/>
      <c r="X158" s="52"/>
      <c r="Y158" s="52"/>
      <c r="AB158" s="2">
        <f t="shared" si="56"/>
        <v>0</v>
      </c>
      <c r="AC158" s="2">
        <f t="shared" si="57"/>
        <v>0</v>
      </c>
      <c r="AD158" s="2">
        <f t="shared" si="58"/>
        <v>0</v>
      </c>
      <c r="AE158" s="2">
        <f t="shared" si="59"/>
        <v>0</v>
      </c>
      <c r="AF158" s="2">
        <f t="shared" si="27"/>
        <v>0</v>
      </c>
      <c r="AG158" s="2">
        <f t="shared" si="28"/>
        <v>0</v>
      </c>
      <c r="AH158" s="2">
        <f t="shared" si="29"/>
        <v>0</v>
      </c>
      <c r="AI158" s="2">
        <f t="shared" si="30"/>
        <v>0</v>
      </c>
      <c r="AJ158" s="2">
        <f t="shared" si="31"/>
        <v>0</v>
      </c>
    </row>
    <row r="159" spans="1:36" ht="21.75" customHeight="1" x14ac:dyDescent="0.15">
      <c r="A159" s="31"/>
      <c r="B159" s="30" t="s">
        <v>30</v>
      </c>
      <c r="C159" s="33"/>
      <c r="D159" s="33"/>
      <c r="E159" s="33"/>
      <c r="F159" s="25">
        <f t="shared" si="60"/>
        <v>0</v>
      </c>
      <c r="G159" s="34"/>
      <c r="H159" s="28"/>
      <c r="I159" s="24" t="str">
        <f t="shared" si="54"/>
        <v/>
      </c>
      <c r="J159" s="24" t="str">
        <f t="shared" si="55"/>
        <v/>
      </c>
      <c r="K159" s="7"/>
      <c r="N159" s="19"/>
      <c r="O159" s="19"/>
      <c r="Q159" s="52"/>
      <c r="R159" s="52"/>
      <c r="S159" s="52"/>
      <c r="T159" s="52"/>
      <c r="U159" s="52"/>
      <c r="V159" s="52"/>
      <c r="W159" s="52"/>
      <c r="X159" s="52"/>
      <c r="Y159" s="52"/>
      <c r="AB159" s="2">
        <f t="shared" si="56"/>
        <v>0</v>
      </c>
      <c r="AC159" s="2">
        <f t="shared" si="57"/>
        <v>0</v>
      </c>
      <c r="AD159" s="2">
        <f t="shared" si="58"/>
        <v>0</v>
      </c>
      <c r="AE159" s="2">
        <f t="shared" si="59"/>
        <v>0</v>
      </c>
      <c r="AF159" s="2">
        <f t="shared" si="27"/>
        <v>0</v>
      </c>
      <c r="AG159" s="2">
        <f t="shared" si="28"/>
        <v>0</v>
      </c>
      <c r="AH159" s="2">
        <f t="shared" si="29"/>
        <v>0</v>
      </c>
      <c r="AI159" s="2">
        <f t="shared" si="30"/>
        <v>0</v>
      </c>
      <c r="AJ159" s="2">
        <f t="shared" si="31"/>
        <v>0</v>
      </c>
    </row>
    <row r="160" spans="1:36" ht="21.75" customHeight="1" x14ac:dyDescent="0.15">
      <c r="A160" s="31"/>
      <c r="B160" s="30" t="s">
        <v>30</v>
      </c>
      <c r="C160" s="33"/>
      <c r="D160" s="33"/>
      <c r="E160" s="33"/>
      <c r="F160" s="25">
        <f t="shared" si="60"/>
        <v>0</v>
      </c>
      <c r="G160" s="34"/>
      <c r="H160" s="28"/>
      <c r="I160" s="24" t="str">
        <f t="shared" si="54"/>
        <v/>
      </c>
      <c r="J160" s="24" t="str">
        <f t="shared" si="55"/>
        <v/>
      </c>
      <c r="K160" s="7"/>
      <c r="N160" s="19"/>
      <c r="O160" s="19"/>
      <c r="Q160" s="52"/>
      <c r="R160" s="52"/>
      <c r="S160" s="52"/>
      <c r="T160" s="52"/>
      <c r="U160" s="52"/>
      <c r="V160" s="52"/>
      <c r="W160" s="52"/>
      <c r="X160" s="52"/>
      <c r="Y160" s="52"/>
      <c r="AB160" s="2">
        <f t="shared" si="56"/>
        <v>0</v>
      </c>
      <c r="AC160" s="2">
        <f t="shared" si="57"/>
        <v>0</v>
      </c>
      <c r="AD160" s="2">
        <f t="shared" si="58"/>
        <v>0</v>
      </c>
      <c r="AE160" s="2">
        <f t="shared" si="59"/>
        <v>0</v>
      </c>
      <c r="AF160" s="2">
        <f t="shared" si="27"/>
        <v>0</v>
      </c>
      <c r="AG160" s="2">
        <f t="shared" si="28"/>
        <v>0</v>
      </c>
      <c r="AH160" s="2">
        <f t="shared" si="29"/>
        <v>0</v>
      </c>
      <c r="AI160" s="2">
        <f t="shared" si="30"/>
        <v>0</v>
      </c>
      <c r="AJ160" s="2">
        <f t="shared" si="31"/>
        <v>0</v>
      </c>
    </row>
    <row r="161" spans="1:36" ht="21.75" customHeight="1" x14ac:dyDescent="0.15">
      <c r="A161" s="31"/>
      <c r="B161" s="30" t="s">
        <v>30</v>
      </c>
      <c r="C161" s="33"/>
      <c r="D161" s="33"/>
      <c r="E161" s="33"/>
      <c r="F161" s="25">
        <f t="shared" si="60"/>
        <v>0</v>
      </c>
      <c r="G161" s="34"/>
      <c r="H161" s="28"/>
      <c r="I161" s="24" t="str">
        <f t="shared" si="54"/>
        <v/>
      </c>
      <c r="J161" s="24" t="str">
        <f t="shared" si="55"/>
        <v/>
      </c>
      <c r="K161" s="7"/>
      <c r="N161" s="19"/>
      <c r="O161" s="19"/>
      <c r="Q161" s="52"/>
      <c r="R161" s="52"/>
      <c r="S161" s="52"/>
      <c r="T161" s="52"/>
      <c r="U161" s="52"/>
      <c r="V161" s="52"/>
      <c r="W161" s="52"/>
      <c r="X161" s="52"/>
      <c r="Y161" s="52"/>
      <c r="AB161" s="2">
        <f t="shared" si="56"/>
        <v>0</v>
      </c>
      <c r="AC161" s="2">
        <f t="shared" si="57"/>
        <v>0</v>
      </c>
      <c r="AD161" s="2">
        <f t="shared" si="58"/>
        <v>0</v>
      </c>
      <c r="AE161" s="2">
        <f t="shared" si="59"/>
        <v>0</v>
      </c>
      <c r="AF161" s="2">
        <f t="shared" si="27"/>
        <v>0</v>
      </c>
      <c r="AG161" s="2">
        <f t="shared" si="28"/>
        <v>0</v>
      </c>
      <c r="AH161" s="2">
        <f t="shared" si="29"/>
        <v>0</v>
      </c>
      <c r="AI161" s="2">
        <f t="shared" si="30"/>
        <v>0</v>
      </c>
      <c r="AJ161" s="2">
        <f t="shared" si="31"/>
        <v>0</v>
      </c>
    </row>
    <row r="162" spans="1:36" ht="21.75" customHeight="1" x14ac:dyDescent="0.15">
      <c r="A162" s="31"/>
      <c r="B162" s="30" t="s">
        <v>30</v>
      </c>
      <c r="C162" s="33"/>
      <c r="D162" s="33"/>
      <c r="E162" s="33"/>
      <c r="F162" s="25">
        <f t="shared" si="60"/>
        <v>0</v>
      </c>
      <c r="G162" s="34"/>
      <c r="H162" s="28"/>
      <c r="I162" s="24" t="str">
        <f t="shared" si="54"/>
        <v/>
      </c>
      <c r="J162" s="24" t="str">
        <f t="shared" si="55"/>
        <v/>
      </c>
      <c r="K162" s="7"/>
      <c r="N162" s="19"/>
      <c r="O162" s="19"/>
      <c r="Q162" s="52"/>
      <c r="R162" s="52"/>
      <c r="S162" s="52"/>
      <c r="T162" s="52"/>
      <c r="U162" s="52"/>
      <c r="V162" s="52"/>
      <c r="W162" s="52"/>
      <c r="X162" s="52"/>
      <c r="Y162" s="52"/>
      <c r="AB162" s="2">
        <f t="shared" si="56"/>
        <v>0</v>
      </c>
      <c r="AC162" s="2">
        <f t="shared" si="57"/>
        <v>0</v>
      </c>
      <c r="AD162" s="2">
        <f t="shared" si="58"/>
        <v>0</v>
      </c>
      <c r="AE162" s="2">
        <f t="shared" si="59"/>
        <v>0</v>
      </c>
      <c r="AF162" s="2">
        <f t="shared" si="27"/>
        <v>0</v>
      </c>
      <c r="AG162" s="2">
        <f t="shared" si="28"/>
        <v>0</v>
      </c>
      <c r="AH162" s="2">
        <f t="shared" si="29"/>
        <v>0</v>
      </c>
      <c r="AI162" s="2">
        <f t="shared" si="30"/>
        <v>0</v>
      </c>
      <c r="AJ162" s="2">
        <f t="shared" si="31"/>
        <v>0</v>
      </c>
    </row>
    <row r="163" spans="1:36" ht="21.75" customHeight="1" x14ac:dyDescent="0.15">
      <c r="A163" s="31"/>
      <c r="B163" s="30" t="s">
        <v>30</v>
      </c>
      <c r="C163" s="33"/>
      <c r="D163" s="33"/>
      <c r="E163" s="33"/>
      <c r="F163" s="25">
        <f t="shared" si="60"/>
        <v>0</v>
      </c>
      <c r="G163" s="34"/>
      <c r="H163" s="28"/>
      <c r="I163" s="24" t="str">
        <f t="shared" si="54"/>
        <v/>
      </c>
      <c r="J163" s="24" t="str">
        <f t="shared" si="55"/>
        <v/>
      </c>
      <c r="K163" s="7"/>
      <c r="N163" s="19"/>
      <c r="O163" s="19"/>
      <c r="Q163" s="52"/>
      <c r="R163" s="52"/>
      <c r="S163" s="52"/>
      <c r="T163" s="52"/>
      <c r="U163" s="52"/>
      <c r="V163" s="52"/>
      <c r="W163" s="52"/>
      <c r="X163" s="52"/>
      <c r="Y163" s="52"/>
      <c r="AB163" s="2">
        <f t="shared" si="56"/>
        <v>0</v>
      </c>
      <c r="AC163" s="2">
        <f t="shared" si="57"/>
        <v>0</v>
      </c>
      <c r="AD163" s="2">
        <f t="shared" si="58"/>
        <v>0</v>
      </c>
      <c r="AE163" s="2">
        <f t="shared" si="59"/>
        <v>0</v>
      </c>
      <c r="AF163" s="2">
        <f t="shared" si="27"/>
        <v>0</v>
      </c>
      <c r="AG163" s="2">
        <f t="shared" si="28"/>
        <v>0</v>
      </c>
      <c r="AH163" s="2">
        <f t="shared" si="29"/>
        <v>0</v>
      </c>
      <c r="AI163" s="2">
        <f t="shared" si="30"/>
        <v>0</v>
      </c>
      <c r="AJ163" s="2">
        <f t="shared" si="31"/>
        <v>0</v>
      </c>
    </row>
    <row r="164" spans="1:36" ht="21.75" customHeight="1" x14ac:dyDescent="0.15">
      <c r="A164" s="31"/>
      <c r="B164" s="30" t="s">
        <v>30</v>
      </c>
      <c r="C164" s="33"/>
      <c r="D164" s="33"/>
      <c r="E164" s="33"/>
      <c r="F164" s="25">
        <f t="shared" si="60"/>
        <v>0</v>
      </c>
      <c r="G164" s="34"/>
      <c r="H164" s="28"/>
      <c r="I164" s="24" t="str">
        <f t="shared" si="54"/>
        <v/>
      </c>
      <c r="J164" s="24" t="str">
        <f t="shared" si="55"/>
        <v/>
      </c>
      <c r="K164" s="7"/>
      <c r="N164" s="19"/>
      <c r="O164" s="19"/>
      <c r="Q164" s="52"/>
      <c r="R164" s="52"/>
      <c r="S164" s="52"/>
      <c r="T164" s="52"/>
      <c r="U164" s="52"/>
      <c r="V164" s="52"/>
      <c r="W164" s="52"/>
      <c r="X164" s="52"/>
      <c r="Y164" s="52"/>
      <c r="AB164" s="2">
        <f t="shared" si="56"/>
        <v>0</v>
      </c>
      <c r="AC164" s="2">
        <f t="shared" si="57"/>
        <v>0</v>
      </c>
      <c r="AD164" s="2">
        <f t="shared" si="58"/>
        <v>0</v>
      </c>
      <c r="AE164" s="2">
        <f t="shared" si="59"/>
        <v>0</v>
      </c>
      <c r="AF164" s="2">
        <f t="shared" si="27"/>
        <v>0</v>
      </c>
      <c r="AG164" s="2">
        <f t="shared" si="28"/>
        <v>0</v>
      </c>
      <c r="AH164" s="2">
        <f t="shared" si="29"/>
        <v>0</v>
      </c>
      <c r="AI164" s="2">
        <f t="shared" si="30"/>
        <v>0</v>
      </c>
      <c r="AJ164" s="2">
        <f t="shared" si="31"/>
        <v>0</v>
      </c>
    </row>
    <row r="165" spans="1:36" ht="21.75" customHeight="1" x14ac:dyDescent="0.15">
      <c r="A165" s="31"/>
      <c r="B165" s="30" t="s">
        <v>30</v>
      </c>
      <c r="C165" s="33"/>
      <c r="D165" s="33"/>
      <c r="E165" s="33"/>
      <c r="F165" s="25">
        <f t="shared" si="60"/>
        <v>0</v>
      </c>
      <c r="G165" s="34"/>
      <c r="H165" s="28"/>
      <c r="I165" s="24" t="str">
        <f t="shared" si="54"/>
        <v/>
      </c>
      <c r="J165" s="24" t="str">
        <f t="shared" si="55"/>
        <v/>
      </c>
      <c r="K165" s="7"/>
      <c r="N165" s="19"/>
      <c r="O165" s="19"/>
      <c r="Q165" s="52"/>
      <c r="R165" s="52"/>
      <c r="S165" s="52"/>
      <c r="T165" s="52"/>
      <c r="U165" s="52"/>
      <c r="V165" s="52"/>
      <c r="W165" s="52"/>
      <c r="X165" s="52"/>
      <c r="Y165" s="52"/>
      <c r="AB165" s="2">
        <f t="shared" si="56"/>
        <v>0</v>
      </c>
      <c r="AC165" s="2">
        <f t="shared" si="57"/>
        <v>0</v>
      </c>
      <c r="AD165" s="2">
        <f t="shared" si="58"/>
        <v>0</v>
      </c>
      <c r="AE165" s="2">
        <f t="shared" si="59"/>
        <v>0</v>
      </c>
      <c r="AF165" s="2">
        <f t="shared" si="27"/>
        <v>0</v>
      </c>
      <c r="AG165" s="2">
        <f t="shared" si="28"/>
        <v>0</v>
      </c>
      <c r="AH165" s="2">
        <f t="shared" si="29"/>
        <v>0</v>
      </c>
      <c r="AI165" s="2">
        <f t="shared" si="30"/>
        <v>0</v>
      </c>
      <c r="AJ165" s="2">
        <f t="shared" si="31"/>
        <v>0</v>
      </c>
    </row>
    <row r="166" spans="1:36" ht="21.75" customHeight="1" x14ac:dyDescent="0.15">
      <c r="A166" s="31"/>
      <c r="B166" s="30" t="s">
        <v>30</v>
      </c>
      <c r="C166" s="33"/>
      <c r="D166" s="33"/>
      <c r="E166" s="33"/>
      <c r="F166" s="25">
        <f t="shared" si="60"/>
        <v>0</v>
      </c>
      <c r="G166" s="34"/>
      <c r="H166" s="28"/>
      <c r="I166" s="24" t="str">
        <f t="shared" si="54"/>
        <v/>
      </c>
      <c r="J166" s="24" t="str">
        <f t="shared" si="55"/>
        <v/>
      </c>
      <c r="K166" s="7"/>
      <c r="N166" s="19"/>
      <c r="O166" s="19"/>
      <c r="Q166" s="52"/>
      <c r="R166" s="52"/>
      <c r="S166" s="52"/>
      <c r="T166" s="52"/>
      <c r="U166" s="52"/>
      <c r="V166" s="52"/>
      <c r="W166" s="52"/>
      <c r="X166" s="52"/>
      <c r="Y166" s="52"/>
      <c r="AB166" s="2">
        <f t="shared" si="56"/>
        <v>0</v>
      </c>
      <c r="AC166" s="2">
        <f t="shared" si="57"/>
        <v>0</v>
      </c>
      <c r="AD166" s="2">
        <f t="shared" si="58"/>
        <v>0</v>
      </c>
      <c r="AE166" s="2">
        <f t="shared" si="59"/>
        <v>0</v>
      </c>
      <c r="AF166" s="2">
        <f t="shared" si="27"/>
        <v>0</v>
      </c>
      <c r="AG166" s="2">
        <f t="shared" si="28"/>
        <v>0</v>
      </c>
      <c r="AH166" s="2">
        <f t="shared" si="29"/>
        <v>0</v>
      </c>
      <c r="AI166" s="2">
        <f t="shared" si="30"/>
        <v>0</v>
      </c>
      <c r="AJ166" s="2">
        <f t="shared" si="31"/>
        <v>0</v>
      </c>
    </row>
    <row r="167" spans="1:36" ht="21.75" customHeight="1" x14ac:dyDescent="0.15">
      <c r="A167" s="31"/>
      <c r="B167" s="30" t="s">
        <v>30</v>
      </c>
      <c r="C167" s="33"/>
      <c r="D167" s="33"/>
      <c r="E167" s="33"/>
      <c r="F167" s="25">
        <f t="shared" si="60"/>
        <v>0</v>
      </c>
      <c r="G167" s="34"/>
      <c r="H167" s="28"/>
      <c r="I167" s="24" t="str">
        <f t="shared" si="54"/>
        <v/>
      </c>
      <c r="J167" s="24" t="str">
        <f t="shared" si="55"/>
        <v/>
      </c>
      <c r="K167" s="7"/>
      <c r="N167" s="19"/>
      <c r="O167" s="19"/>
      <c r="Q167" s="52"/>
      <c r="R167" s="52"/>
      <c r="S167" s="52"/>
      <c r="T167" s="52"/>
      <c r="U167" s="52"/>
      <c r="V167" s="52"/>
      <c r="W167" s="52"/>
      <c r="X167" s="52"/>
      <c r="Y167" s="52"/>
      <c r="AB167" s="2">
        <f t="shared" si="56"/>
        <v>0</v>
      </c>
      <c r="AC167" s="2">
        <f t="shared" si="57"/>
        <v>0</v>
      </c>
      <c r="AD167" s="2">
        <f t="shared" si="58"/>
        <v>0</v>
      </c>
      <c r="AE167" s="2">
        <f t="shared" si="59"/>
        <v>0</v>
      </c>
      <c r="AF167" s="2">
        <f t="shared" si="27"/>
        <v>0</v>
      </c>
      <c r="AG167" s="2">
        <f t="shared" si="28"/>
        <v>0</v>
      </c>
      <c r="AH167" s="2">
        <f t="shared" si="29"/>
        <v>0</v>
      </c>
      <c r="AI167" s="2">
        <f t="shared" si="30"/>
        <v>0</v>
      </c>
      <c r="AJ167" s="2">
        <f t="shared" si="31"/>
        <v>0</v>
      </c>
    </row>
    <row r="168" spans="1:36" ht="21.75" customHeight="1" x14ac:dyDescent="0.15">
      <c r="A168" s="30"/>
      <c r="B168" s="30" t="s">
        <v>30</v>
      </c>
      <c r="C168" s="33"/>
      <c r="D168" s="33"/>
      <c r="E168" s="33"/>
      <c r="F168" s="25">
        <f t="shared" si="60"/>
        <v>0</v>
      </c>
      <c r="G168" s="34"/>
      <c r="H168" s="28"/>
      <c r="I168" s="24" t="str">
        <f t="shared" si="54"/>
        <v/>
      </c>
      <c r="J168" s="24" t="str">
        <f t="shared" si="55"/>
        <v/>
      </c>
      <c r="K168" s="7"/>
      <c r="N168" s="19"/>
      <c r="O168" s="19"/>
      <c r="Q168" s="52"/>
      <c r="R168" s="52"/>
      <c r="S168" s="52"/>
      <c r="T168" s="52"/>
      <c r="U168" s="52"/>
      <c r="V168" s="52"/>
      <c r="W168" s="52"/>
      <c r="X168" s="52"/>
      <c r="Y168" s="52"/>
      <c r="AB168" s="2">
        <f t="shared" si="56"/>
        <v>0</v>
      </c>
      <c r="AC168" s="2">
        <f t="shared" si="57"/>
        <v>0</v>
      </c>
      <c r="AD168" s="2">
        <f t="shared" si="58"/>
        <v>0</v>
      </c>
      <c r="AE168" s="2">
        <f t="shared" si="59"/>
        <v>0</v>
      </c>
      <c r="AF168" s="2">
        <f t="shared" si="27"/>
        <v>0</v>
      </c>
      <c r="AG168" s="2">
        <f t="shared" si="28"/>
        <v>0</v>
      </c>
      <c r="AH168" s="2">
        <f t="shared" si="29"/>
        <v>0</v>
      </c>
      <c r="AI168" s="2">
        <f t="shared" si="30"/>
        <v>0</v>
      </c>
      <c r="AJ168" s="2">
        <f t="shared" si="31"/>
        <v>0</v>
      </c>
    </row>
    <row r="169" spans="1:36" ht="21.75" customHeight="1" x14ac:dyDescent="0.15">
      <c r="A169" s="30"/>
      <c r="B169" s="30" t="s">
        <v>30</v>
      </c>
      <c r="C169" s="33"/>
      <c r="D169" s="33"/>
      <c r="E169" s="33"/>
      <c r="F169" s="25">
        <f t="shared" si="60"/>
        <v>0</v>
      </c>
      <c r="G169" s="34"/>
      <c r="H169" s="28"/>
      <c r="I169" s="24" t="str">
        <f t="shared" si="54"/>
        <v/>
      </c>
      <c r="J169" s="24" t="str">
        <f t="shared" si="55"/>
        <v/>
      </c>
      <c r="K169" s="7"/>
      <c r="N169" s="19"/>
      <c r="O169" s="19"/>
      <c r="Q169" s="52"/>
      <c r="R169" s="52"/>
      <c r="S169" s="52"/>
      <c r="T169" s="52"/>
      <c r="U169" s="52"/>
      <c r="V169" s="52"/>
      <c r="W169" s="52"/>
      <c r="X169" s="52"/>
      <c r="Y169" s="52"/>
      <c r="AB169" s="2">
        <f t="shared" si="56"/>
        <v>0</v>
      </c>
      <c r="AC169" s="2">
        <f t="shared" si="57"/>
        <v>0</v>
      </c>
      <c r="AD169" s="2">
        <f t="shared" si="58"/>
        <v>0</v>
      </c>
      <c r="AE169" s="2">
        <f t="shared" si="59"/>
        <v>0</v>
      </c>
      <c r="AF169" s="2">
        <f t="shared" si="27"/>
        <v>0</v>
      </c>
      <c r="AG169" s="2">
        <f t="shared" si="28"/>
        <v>0</v>
      </c>
      <c r="AH169" s="2">
        <f t="shared" si="29"/>
        <v>0</v>
      </c>
      <c r="AI169" s="2">
        <f t="shared" si="30"/>
        <v>0</v>
      </c>
      <c r="AJ169" s="2">
        <f t="shared" si="31"/>
        <v>0</v>
      </c>
    </row>
    <row r="170" spans="1:36" ht="21.75" customHeight="1" x14ac:dyDescent="0.15">
      <c r="A170" s="30"/>
      <c r="B170" s="30" t="s">
        <v>30</v>
      </c>
      <c r="C170" s="33"/>
      <c r="D170" s="33"/>
      <c r="E170" s="33"/>
      <c r="F170" s="25">
        <f t="shared" si="60"/>
        <v>0</v>
      </c>
      <c r="G170" s="34"/>
      <c r="H170" s="28"/>
      <c r="I170" s="24" t="str">
        <f t="shared" si="54"/>
        <v/>
      </c>
      <c r="J170" s="24" t="str">
        <f t="shared" si="55"/>
        <v/>
      </c>
      <c r="K170" s="7"/>
      <c r="N170" s="19"/>
      <c r="O170" s="19"/>
      <c r="Q170" s="52"/>
      <c r="R170" s="52"/>
      <c r="S170" s="52"/>
      <c r="T170" s="52"/>
      <c r="U170" s="52"/>
      <c r="V170" s="52"/>
      <c r="W170" s="52"/>
      <c r="X170" s="52"/>
      <c r="Y170" s="52"/>
      <c r="AB170" s="2">
        <f t="shared" si="56"/>
        <v>0</v>
      </c>
      <c r="AC170" s="2">
        <f t="shared" si="57"/>
        <v>0</v>
      </c>
      <c r="AD170" s="2">
        <f t="shared" si="58"/>
        <v>0</v>
      </c>
      <c r="AE170" s="2">
        <f t="shared" si="59"/>
        <v>0</v>
      </c>
      <c r="AF170" s="2">
        <f t="shared" si="27"/>
        <v>0</v>
      </c>
      <c r="AG170" s="2">
        <f t="shared" si="28"/>
        <v>0</v>
      </c>
      <c r="AH170" s="2">
        <f t="shared" si="29"/>
        <v>0</v>
      </c>
      <c r="AI170" s="2">
        <f t="shared" si="30"/>
        <v>0</v>
      </c>
      <c r="AJ170" s="2">
        <f t="shared" si="31"/>
        <v>0</v>
      </c>
    </row>
    <row r="171" spans="1:36" ht="21.75" customHeight="1" x14ac:dyDescent="0.15">
      <c r="A171" s="30"/>
      <c r="B171" s="30" t="s">
        <v>30</v>
      </c>
      <c r="C171" s="33"/>
      <c r="D171" s="33"/>
      <c r="E171" s="33"/>
      <c r="F171" s="25">
        <f t="shared" si="60"/>
        <v>0</v>
      </c>
      <c r="G171" s="34"/>
      <c r="H171" s="28"/>
      <c r="I171" s="24" t="str">
        <f t="shared" si="54"/>
        <v/>
      </c>
      <c r="J171" s="24" t="str">
        <f t="shared" si="55"/>
        <v/>
      </c>
      <c r="K171" s="7"/>
      <c r="N171" s="19"/>
      <c r="O171" s="19"/>
      <c r="Q171" s="52"/>
      <c r="R171" s="52"/>
      <c r="S171" s="52"/>
      <c r="T171" s="52"/>
      <c r="U171" s="52"/>
      <c r="V171" s="52"/>
      <c r="W171" s="52"/>
      <c r="X171" s="52"/>
      <c r="Y171" s="52"/>
      <c r="AB171" s="2">
        <f t="shared" si="56"/>
        <v>0</v>
      </c>
      <c r="AC171" s="2">
        <f t="shared" si="57"/>
        <v>0</v>
      </c>
      <c r="AD171" s="2">
        <f t="shared" si="58"/>
        <v>0</v>
      </c>
      <c r="AE171" s="2">
        <f t="shared" si="59"/>
        <v>0</v>
      </c>
      <c r="AF171" s="2">
        <f t="shared" si="27"/>
        <v>0</v>
      </c>
      <c r="AG171" s="2">
        <f t="shared" si="28"/>
        <v>0</v>
      </c>
      <c r="AH171" s="2">
        <f t="shared" si="29"/>
        <v>0</v>
      </c>
      <c r="AI171" s="2">
        <f t="shared" si="30"/>
        <v>0</v>
      </c>
      <c r="AJ171" s="2">
        <f t="shared" si="31"/>
        <v>0</v>
      </c>
    </row>
    <row r="172" spans="1:36" ht="21.75" customHeight="1" x14ac:dyDescent="0.15">
      <c r="A172" s="30"/>
      <c r="B172" s="30" t="s">
        <v>30</v>
      </c>
      <c r="C172" s="33"/>
      <c r="D172" s="33"/>
      <c r="E172" s="33"/>
      <c r="F172" s="25">
        <f t="shared" si="60"/>
        <v>0</v>
      </c>
      <c r="G172" s="34"/>
      <c r="H172" s="28"/>
      <c r="I172" s="24" t="str">
        <f t="shared" si="54"/>
        <v/>
      </c>
      <c r="J172" s="24" t="str">
        <f t="shared" si="55"/>
        <v/>
      </c>
      <c r="K172" s="7"/>
      <c r="N172" s="19"/>
      <c r="O172" s="19"/>
      <c r="Q172" s="52"/>
      <c r="R172" s="52"/>
      <c r="S172" s="52"/>
      <c r="T172" s="52"/>
      <c r="U172" s="52"/>
      <c r="V172" s="52"/>
      <c r="W172" s="52"/>
      <c r="X172" s="52"/>
      <c r="Y172" s="52"/>
      <c r="AB172" s="2">
        <f t="shared" si="56"/>
        <v>0</v>
      </c>
      <c r="AC172" s="2">
        <f t="shared" si="57"/>
        <v>0</v>
      </c>
      <c r="AD172" s="2">
        <f t="shared" si="58"/>
        <v>0</v>
      </c>
      <c r="AE172" s="2">
        <f t="shared" si="59"/>
        <v>0</v>
      </c>
      <c r="AF172" s="2">
        <f t="shared" si="27"/>
        <v>0</v>
      </c>
      <c r="AG172" s="2">
        <f t="shared" si="28"/>
        <v>0</v>
      </c>
      <c r="AH172" s="2">
        <f t="shared" si="29"/>
        <v>0</v>
      </c>
      <c r="AI172" s="2">
        <f t="shared" si="30"/>
        <v>0</v>
      </c>
      <c r="AJ172" s="2">
        <f t="shared" si="31"/>
        <v>0</v>
      </c>
    </row>
    <row r="173" spans="1:36" ht="21.75" customHeight="1" x14ac:dyDescent="0.15">
      <c r="A173" s="30"/>
      <c r="B173" s="30" t="s">
        <v>30</v>
      </c>
      <c r="C173" s="33"/>
      <c r="D173" s="33"/>
      <c r="E173" s="33"/>
      <c r="F173" s="25">
        <f t="shared" si="60"/>
        <v>0</v>
      </c>
      <c r="G173" s="34"/>
      <c r="H173" s="28"/>
      <c r="I173" s="24" t="str">
        <f t="shared" ref="I173:I202" si="61">IF(N173&gt;0,DEGREES(Y173)/24,"")</f>
        <v/>
      </c>
      <c r="J173" s="24" t="str">
        <f t="shared" ref="J173:J202" si="62">IF(O173&gt;0,DEGREES(AJ173)/24,"")</f>
        <v/>
      </c>
      <c r="K173" s="7"/>
      <c r="N173" s="19"/>
      <c r="O173" s="19"/>
      <c r="Q173" s="52"/>
      <c r="R173" s="52"/>
      <c r="S173" s="52"/>
      <c r="T173" s="52"/>
      <c r="U173" s="52"/>
      <c r="V173" s="52"/>
      <c r="W173" s="52"/>
      <c r="X173" s="52"/>
      <c r="Y173" s="52"/>
      <c r="AB173" s="2">
        <f t="shared" si="56"/>
        <v>0</v>
      </c>
      <c r="AC173" s="2">
        <f t="shared" si="57"/>
        <v>0</v>
      </c>
      <c r="AD173" s="2">
        <f t="shared" si="58"/>
        <v>0</v>
      </c>
      <c r="AE173" s="2">
        <f t="shared" si="59"/>
        <v>0</v>
      </c>
      <c r="AF173" s="2">
        <f t="shared" si="27"/>
        <v>0</v>
      </c>
      <c r="AG173" s="2">
        <f t="shared" si="28"/>
        <v>0</v>
      </c>
      <c r="AH173" s="2">
        <f t="shared" si="29"/>
        <v>0</v>
      </c>
      <c r="AI173" s="2">
        <f t="shared" si="30"/>
        <v>0</v>
      </c>
      <c r="AJ173" s="2">
        <f t="shared" si="31"/>
        <v>0</v>
      </c>
    </row>
    <row r="174" spans="1:36" ht="21.75" customHeight="1" x14ac:dyDescent="0.15">
      <c r="A174" s="30"/>
      <c r="B174" s="30" t="s">
        <v>30</v>
      </c>
      <c r="C174" s="33"/>
      <c r="D174" s="33"/>
      <c r="E174" s="33"/>
      <c r="F174" s="25">
        <f t="shared" si="60"/>
        <v>0</v>
      </c>
      <c r="G174" s="34"/>
      <c r="H174" s="28"/>
      <c r="I174" s="24" t="str">
        <f t="shared" si="61"/>
        <v/>
      </c>
      <c r="J174" s="24" t="str">
        <f t="shared" si="62"/>
        <v/>
      </c>
      <c r="K174" s="7"/>
      <c r="N174" s="19"/>
      <c r="O174" s="19"/>
      <c r="Q174" s="52"/>
      <c r="R174" s="52"/>
      <c r="S174" s="52"/>
      <c r="T174" s="52"/>
      <c r="U174" s="52"/>
      <c r="V174" s="52"/>
      <c r="W174" s="52"/>
      <c r="X174" s="52"/>
      <c r="Y174" s="52"/>
      <c r="AB174" s="2">
        <f t="shared" si="56"/>
        <v>0</v>
      </c>
      <c r="AC174" s="2">
        <f t="shared" si="57"/>
        <v>0</v>
      </c>
      <c r="AD174" s="2">
        <f t="shared" si="58"/>
        <v>0</v>
      </c>
      <c r="AE174" s="2">
        <f t="shared" si="59"/>
        <v>0</v>
      </c>
      <c r="AF174" s="2">
        <f t="shared" si="27"/>
        <v>0</v>
      </c>
      <c r="AG174" s="2">
        <f t="shared" si="28"/>
        <v>0</v>
      </c>
      <c r="AH174" s="2">
        <f t="shared" si="29"/>
        <v>0</v>
      </c>
      <c r="AI174" s="2">
        <f t="shared" si="30"/>
        <v>0</v>
      </c>
      <c r="AJ174" s="2">
        <f t="shared" si="31"/>
        <v>0</v>
      </c>
    </row>
    <row r="175" spans="1:36" ht="21.75" customHeight="1" x14ac:dyDescent="0.15">
      <c r="A175" s="30"/>
      <c r="B175" s="30" t="s">
        <v>30</v>
      </c>
      <c r="C175" s="33"/>
      <c r="D175" s="33"/>
      <c r="E175" s="33"/>
      <c r="F175" s="25">
        <f t="shared" si="60"/>
        <v>0</v>
      </c>
      <c r="G175" s="34"/>
      <c r="H175" s="28"/>
      <c r="I175" s="24" t="str">
        <f t="shared" si="61"/>
        <v/>
      </c>
      <c r="J175" s="24" t="str">
        <f t="shared" si="62"/>
        <v/>
      </c>
      <c r="K175" s="7"/>
      <c r="N175" s="19"/>
      <c r="O175" s="19"/>
      <c r="Q175" s="52"/>
      <c r="R175" s="52"/>
      <c r="S175" s="52"/>
      <c r="T175" s="52"/>
      <c r="U175" s="52"/>
      <c r="V175" s="52"/>
      <c r="W175" s="52"/>
      <c r="X175" s="52"/>
      <c r="Y175" s="52"/>
      <c r="AB175" s="2">
        <f t="shared" si="56"/>
        <v>0</v>
      </c>
      <c r="AC175" s="2">
        <f t="shared" si="57"/>
        <v>0</v>
      </c>
      <c r="AD175" s="2">
        <f t="shared" si="58"/>
        <v>0</v>
      </c>
      <c r="AE175" s="2">
        <f t="shared" si="59"/>
        <v>0</v>
      </c>
      <c r="AF175" s="2">
        <f t="shared" si="27"/>
        <v>0</v>
      </c>
      <c r="AG175" s="2">
        <f t="shared" si="28"/>
        <v>0</v>
      </c>
      <c r="AH175" s="2">
        <f t="shared" si="29"/>
        <v>0</v>
      </c>
      <c r="AI175" s="2">
        <f t="shared" si="30"/>
        <v>0</v>
      </c>
      <c r="AJ175" s="2">
        <f t="shared" si="31"/>
        <v>0</v>
      </c>
    </row>
    <row r="176" spans="1:36" ht="21.75" customHeight="1" x14ac:dyDescent="0.15">
      <c r="A176" s="30"/>
      <c r="B176" s="30" t="s">
        <v>30</v>
      </c>
      <c r="C176" s="33"/>
      <c r="D176" s="33"/>
      <c r="E176" s="33"/>
      <c r="F176" s="25">
        <f t="shared" si="60"/>
        <v>0</v>
      </c>
      <c r="G176" s="34"/>
      <c r="H176" s="28"/>
      <c r="I176" s="24" t="str">
        <f t="shared" si="61"/>
        <v/>
      </c>
      <c r="J176" s="24" t="str">
        <f t="shared" si="62"/>
        <v/>
      </c>
      <c r="K176" s="7"/>
      <c r="N176" s="19"/>
      <c r="O176" s="19"/>
      <c r="Q176" s="52"/>
      <c r="R176" s="52"/>
      <c r="S176" s="52"/>
      <c r="T176" s="52"/>
      <c r="U176" s="52"/>
      <c r="V176" s="52"/>
      <c r="W176" s="52"/>
      <c r="X176" s="52"/>
      <c r="Y176" s="52"/>
      <c r="AB176" s="2">
        <f t="shared" si="56"/>
        <v>0</v>
      </c>
      <c r="AC176" s="2">
        <f t="shared" si="57"/>
        <v>0</v>
      </c>
      <c r="AD176" s="2">
        <f t="shared" si="58"/>
        <v>0</v>
      </c>
      <c r="AE176" s="2">
        <f t="shared" si="59"/>
        <v>0</v>
      </c>
      <c r="AF176" s="2">
        <f t="shared" si="27"/>
        <v>0</v>
      </c>
      <c r="AG176" s="2">
        <f t="shared" si="28"/>
        <v>0</v>
      </c>
      <c r="AH176" s="2">
        <f t="shared" si="29"/>
        <v>0</v>
      </c>
      <c r="AI176" s="2">
        <f t="shared" si="30"/>
        <v>0</v>
      </c>
      <c r="AJ176" s="2">
        <f t="shared" si="31"/>
        <v>0</v>
      </c>
    </row>
    <row r="177" spans="1:36" ht="21.75" customHeight="1" x14ac:dyDescent="0.15">
      <c r="A177" s="30"/>
      <c r="B177" s="30" t="s">
        <v>30</v>
      </c>
      <c r="C177" s="33"/>
      <c r="D177" s="33"/>
      <c r="E177" s="33"/>
      <c r="F177" s="25">
        <f t="shared" si="60"/>
        <v>0</v>
      </c>
      <c r="G177" s="34"/>
      <c r="H177" s="28"/>
      <c r="I177" s="24" t="str">
        <f t="shared" si="61"/>
        <v/>
      </c>
      <c r="J177" s="24" t="str">
        <f t="shared" si="62"/>
        <v/>
      </c>
      <c r="K177" s="7"/>
      <c r="N177" s="19"/>
      <c r="O177" s="19"/>
      <c r="Q177" s="52"/>
      <c r="R177" s="52"/>
      <c r="S177" s="52"/>
      <c r="T177" s="52"/>
      <c r="U177" s="52"/>
      <c r="V177" s="52"/>
      <c r="W177" s="52"/>
      <c r="X177" s="52"/>
      <c r="Y177" s="52"/>
      <c r="AB177" s="2">
        <f t="shared" si="56"/>
        <v>0</v>
      </c>
      <c r="AC177" s="2">
        <f t="shared" si="57"/>
        <v>0</v>
      </c>
      <c r="AD177" s="2">
        <f t="shared" si="58"/>
        <v>0</v>
      </c>
      <c r="AE177" s="2">
        <f t="shared" si="59"/>
        <v>0</v>
      </c>
      <c r="AF177" s="2">
        <f t="shared" si="27"/>
        <v>0</v>
      </c>
      <c r="AG177" s="2">
        <f t="shared" si="28"/>
        <v>0</v>
      </c>
      <c r="AH177" s="2">
        <f t="shared" si="29"/>
        <v>0</v>
      </c>
      <c r="AI177" s="2">
        <f t="shared" si="30"/>
        <v>0</v>
      </c>
      <c r="AJ177" s="2">
        <f t="shared" si="31"/>
        <v>0</v>
      </c>
    </row>
    <row r="178" spans="1:36" ht="21.75" customHeight="1" x14ac:dyDescent="0.15">
      <c r="A178" s="30"/>
      <c r="B178" s="30" t="s">
        <v>30</v>
      </c>
      <c r="C178" s="33"/>
      <c r="D178" s="33"/>
      <c r="E178" s="33"/>
      <c r="F178" s="25">
        <f t="shared" si="60"/>
        <v>0</v>
      </c>
      <c r="G178" s="34"/>
      <c r="H178" s="28"/>
      <c r="I178" s="24" t="str">
        <f t="shared" si="61"/>
        <v/>
      </c>
      <c r="J178" s="24" t="str">
        <f t="shared" si="62"/>
        <v/>
      </c>
      <c r="K178" s="7"/>
      <c r="N178" s="19"/>
      <c r="O178" s="19"/>
      <c r="Q178" s="52"/>
      <c r="R178" s="52"/>
      <c r="S178" s="52"/>
      <c r="T178" s="52"/>
      <c r="U178" s="52"/>
      <c r="V178" s="52"/>
      <c r="W178" s="52"/>
      <c r="X178" s="52"/>
      <c r="Y178" s="52"/>
      <c r="AB178" s="2">
        <f t="shared" si="56"/>
        <v>0</v>
      </c>
      <c r="AC178" s="2">
        <f t="shared" si="57"/>
        <v>0</v>
      </c>
      <c r="AD178" s="2">
        <f t="shared" ref="AD178:AD179" si="63">ROUNDDOWN((O178-AC178)*100,0)</f>
        <v>0</v>
      </c>
      <c r="AE178" s="2">
        <f t="shared" ref="AE178:AE179" si="64">ROUND(O178*10000,2)-(AC178*10000+AD178*100)</f>
        <v>0</v>
      </c>
      <c r="AF178" s="2">
        <f t="shared" si="27"/>
        <v>0</v>
      </c>
      <c r="AG178" s="2">
        <f t="shared" si="28"/>
        <v>0</v>
      </c>
      <c r="AH178" s="2">
        <f t="shared" si="29"/>
        <v>0</v>
      </c>
      <c r="AI178" s="2">
        <f t="shared" si="30"/>
        <v>0</v>
      </c>
      <c r="AJ178" s="2">
        <f t="shared" si="31"/>
        <v>0</v>
      </c>
    </row>
    <row r="179" spans="1:36" ht="21.75" customHeight="1" x14ac:dyDescent="0.15">
      <c r="A179" s="30"/>
      <c r="B179" s="30" t="s">
        <v>30</v>
      </c>
      <c r="C179" s="33"/>
      <c r="D179" s="33"/>
      <c r="E179" s="33"/>
      <c r="F179" s="25">
        <f t="shared" si="60"/>
        <v>0</v>
      </c>
      <c r="G179" s="34"/>
      <c r="H179" s="28"/>
      <c r="I179" s="24" t="str">
        <f t="shared" si="61"/>
        <v/>
      </c>
      <c r="J179" s="24" t="str">
        <f t="shared" si="62"/>
        <v/>
      </c>
      <c r="K179" s="7"/>
      <c r="N179" s="19"/>
      <c r="O179" s="19"/>
      <c r="Q179" s="52"/>
      <c r="R179" s="52"/>
      <c r="S179" s="52"/>
      <c r="T179" s="52"/>
      <c r="U179" s="52"/>
      <c r="V179" s="52"/>
      <c r="W179" s="52"/>
      <c r="X179" s="52"/>
      <c r="Y179" s="52"/>
      <c r="AB179" s="2">
        <f t="shared" si="56"/>
        <v>0</v>
      </c>
      <c r="AC179" s="2">
        <f t="shared" si="57"/>
        <v>0</v>
      </c>
      <c r="AD179" s="2">
        <f t="shared" si="63"/>
        <v>0</v>
      </c>
      <c r="AE179" s="2">
        <f t="shared" si="64"/>
        <v>0</v>
      </c>
      <c r="AF179" s="2">
        <f t="shared" si="27"/>
        <v>0</v>
      </c>
      <c r="AG179" s="2">
        <f t="shared" si="28"/>
        <v>0</v>
      </c>
      <c r="AH179" s="2">
        <f t="shared" si="29"/>
        <v>0</v>
      </c>
      <c r="AI179" s="2">
        <f t="shared" si="30"/>
        <v>0</v>
      </c>
      <c r="AJ179" s="2">
        <f t="shared" si="31"/>
        <v>0</v>
      </c>
    </row>
    <row r="180" spans="1:36" ht="21.75" customHeight="1" x14ac:dyDescent="0.15">
      <c r="A180" s="30"/>
      <c r="B180" s="30" t="s">
        <v>30</v>
      </c>
      <c r="C180" s="20"/>
      <c r="D180" s="20"/>
      <c r="E180" s="20"/>
      <c r="F180" s="25">
        <f t="shared" si="60"/>
        <v>0</v>
      </c>
      <c r="G180" s="27"/>
      <c r="H180" s="28"/>
      <c r="I180" s="24" t="str">
        <f t="shared" si="61"/>
        <v/>
      </c>
      <c r="J180" s="24" t="str">
        <f t="shared" si="62"/>
        <v/>
      </c>
      <c r="K180" s="7"/>
      <c r="N180" s="19"/>
      <c r="O180" s="19"/>
      <c r="Q180" s="52"/>
      <c r="R180" s="52"/>
      <c r="S180" s="52"/>
      <c r="T180" s="52"/>
      <c r="U180" s="52"/>
      <c r="V180" s="52"/>
      <c r="W180" s="52"/>
      <c r="X180" s="52"/>
      <c r="Y180" s="52"/>
    </row>
    <row r="181" spans="1:36" ht="21.75" customHeight="1" x14ac:dyDescent="0.15">
      <c r="A181" s="30"/>
      <c r="B181" s="30" t="s">
        <v>30</v>
      </c>
      <c r="C181" s="20"/>
      <c r="D181" s="20"/>
      <c r="E181" s="20"/>
      <c r="F181" s="25">
        <f t="shared" si="60"/>
        <v>0</v>
      </c>
      <c r="G181" s="27"/>
      <c r="H181" s="28"/>
      <c r="I181" s="24" t="str">
        <f t="shared" si="61"/>
        <v/>
      </c>
      <c r="J181" s="24" t="str">
        <f t="shared" si="62"/>
        <v/>
      </c>
      <c r="K181" s="7"/>
      <c r="N181" s="19"/>
      <c r="O181" s="19"/>
    </row>
    <row r="182" spans="1:36" ht="21.75" customHeight="1" x14ac:dyDescent="0.15">
      <c r="A182" s="30"/>
      <c r="B182" s="30" t="s">
        <v>30</v>
      </c>
      <c r="C182" s="20"/>
      <c r="D182" s="20"/>
      <c r="E182" s="20"/>
      <c r="F182" s="25">
        <f t="shared" si="60"/>
        <v>0</v>
      </c>
      <c r="G182" s="26"/>
      <c r="H182" s="28"/>
      <c r="I182" s="24" t="str">
        <f t="shared" si="61"/>
        <v/>
      </c>
      <c r="J182" s="24" t="str">
        <f t="shared" si="62"/>
        <v/>
      </c>
      <c r="K182" s="7"/>
      <c r="N182" s="19"/>
      <c r="O182" s="19"/>
    </row>
    <row r="183" spans="1:36" ht="21.75" customHeight="1" x14ac:dyDescent="0.15">
      <c r="A183" s="30"/>
      <c r="B183" s="30" t="s">
        <v>30</v>
      </c>
      <c r="C183" s="20"/>
      <c r="D183" s="20"/>
      <c r="E183" s="20"/>
      <c r="F183" s="25">
        <f t="shared" si="60"/>
        <v>0</v>
      </c>
      <c r="G183" s="26"/>
      <c r="H183" s="28"/>
      <c r="I183" s="24" t="str">
        <f t="shared" si="61"/>
        <v/>
      </c>
      <c r="J183" s="24" t="str">
        <f t="shared" si="62"/>
        <v/>
      </c>
      <c r="K183" s="7"/>
      <c r="N183" s="19"/>
      <c r="O183" s="19"/>
    </row>
    <row r="184" spans="1:36" ht="21.75" customHeight="1" x14ac:dyDescent="0.15">
      <c r="A184" s="30"/>
      <c r="B184" s="30" t="s">
        <v>30</v>
      </c>
      <c r="C184" s="20"/>
      <c r="D184" s="20"/>
      <c r="E184" s="20"/>
      <c r="F184" s="25">
        <f t="shared" si="60"/>
        <v>0</v>
      </c>
      <c r="G184" s="26"/>
      <c r="H184" s="28"/>
      <c r="I184" s="24" t="str">
        <f t="shared" si="61"/>
        <v/>
      </c>
      <c r="J184" s="24" t="str">
        <f t="shared" si="62"/>
        <v/>
      </c>
      <c r="K184" s="7"/>
      <c r="N184" s="19"/>
      <c r="O184" s="19"/>
    </row>
    <row r="185" spans="1:36" ht="21.75" customHeight="1" x14ac:dyDescent="0.15">
      <c r="A185" s="30"/>
      <c r="B185" s="30" t="s">
        <v>30</v>
      </c>
      <c r="C185" s="20"/>
      <c r="D185" s="20"/>
      <c r="E185" s="20"/>
      <c r="F185" s="25">
        <f t="shared" si="60"/>
        <v>0</v>
      </c>
      <c r="G185" s="27"/>
      <c r="H185" s="28"/>
      <c r="I185" s="24" t="str">
        <f t="shared" si="61"/>
        <v/>
      </c>
      <c r="J185" s="24" t="str">
        <f t="shared" si="62"/>
        <v/>
      </c>
      <c r="K185" s="7"/>
      <c r="N185" s="19"/>
      <c r="O185" s="19"/>
    </row>
    <row r="186" spans="1:36" ht="21.75" customHeight="1" x14ac:dyDescent="0.15">
      <c r="A186" s="30"/>
      <c r="B186" s="30" t="s">
        <v>30</v>
      </c>
      <c r="C186" s="20"/>
      <c r="D186" s="20"/>
      <c r="E186" s="20"/>
      <c r="F186" s="25">
        <f t="shared" si="60"/>
        <v>0</v>
      </c>
      <c r="G186" s="27"/>
      <c r="H186" s="28"/>
      <c r="I186" s="24" t="str">
        <f t="shared" si="61"/>
        <v/>
      </c>
      <c r="J186" s="24" t="str">
        <f t="shared" si="62"/>
        <v/>
      </c>
      <c r="K186" s="7"/>
      <c r="N186" s="19"/>
      <c r="O186" s="19"/>
    </row>
    <row r="187" spans="1:36" ht="21.75" customHeight="1" x14ac:dyDescent="0.15">
      <c r="A187" s="30"/>
      <c r="B187" s="30" t="s">
        <v>30</v>
      </c>
      <c r="C187" s="20"/>
      <c r="D187" s="20"/>
      <c r="E187" s="20"/>
      <c r="F187" s="25">
        <f t="shared" si="60"/>
        <v>0</v>
      </c>
      <c r="G187" s="27"/>
      <c r="H187" s="28"/>
      <c r="I187" s="24" t="str">
        <f t="shared" si="61"/>
        <v/>
      </c>
      <c r="J187" s="24" t="str">
        <f t="shared" si="62"/>
        <v/>
      </c>
      <c r="K187" s="7"/>
      <c r="N187" s="19"/>
      <c r="O187" s="19"/>
    </row>
    <row r="188" spans="1:36" ht="21.75" customHeight="1" x14ac:dyDescent="0.15">
      <c r="A188" s="30"/>
      <c r="B188" s="30" t="s">
        <v>30</v>
      </c>
      <c r="C188" s="20"/>
      <c r="D188" s="20"/>
      <c r="E188" s="20"/>
      <c r="F188" s="25">
        <f t="shared" si="60"/>
        <v>0</v>
      </c>
      <c r="G188" s="27"/>
      <c r="H188" s="28"/>
      <c r="I188" s="24" t="str">
        <f t="shared" si="61"/>
        <v/>
      </c>
      <c r="J188" s="24" t="str">
        <f t="shared" si="62"/>
        <v/>
      </c>
      <c r="K188" s="7"/>
      <c r="N188" s="19"/>
      <c r="O188" s="19"/>
    </row>
    <row r="189" spans="1:36" ht="21.75" customHeight="1" x14ac:dyDescent="0.15">
      <c r="A189" s="30"/>
      <c r="B189" s="30" t="s">
        <v>30</v>
      </c>
      <c r="C189" s="20"/>
      <c r="D189" s="20"/>
      <c r="E189" s="20"/>
      <c r="F189" s="25">
        <f t="shared" si="60"/>
        <v>0</v>
      </c>
      <c r="G189" s="27"/>
      <c r="H189" s="28"/>
      <c r="I189" s="24" t="str">
        <f t="shared" si="61"/>
        <v/>
      </c>
      <c r="J189" s="24" t="str">
        <f t="shared" si="62"/>
        <v/>
      </c>
      <c r="K189" s="7"/>
      <c r="N189" s="19"/>
      <c r="O189" s="19"/>
    </row>
    <row r="190" spans="1:36" ht="21.75" customHeight="1" x14ac:dyDescent="0.15">
      <c r="A190" s="30"/>
      <c r="B190" s="30" t="s">
        <v>30</v>
      </c>
      <c r="C190" s="20"/>
      <c r="D190" s="20"/>
      <c r="E190" s="20"/>
      <c r="F190" s="25">
        <f t="shared" si="60"/>
        <v>0</v>
      </c>
      <c r="G190" s="27"/>
      <c r="H190" s="28"/>
      <c r="I190" s="24" t="str">
        <f t="shared" si="61"/>
        <v/>
      </c>
      <c r="J190" s="24" t="str">
        <f t="shared" si="62"/>
        <v/>
      </c>
      <c r="K190" s="7"/>
      <c r="N190" s="19"/>
      <c r="O190" s="19"/>
    </row>
    <row r="191" spans="1:36" ht="21.75" customHeight="1" x14ac:dyDescent="0.15">
      <c r="A191" s="30"/>
      <c r="B191" s="30" t="s">
        <v>30</v>
      </c>
      <c r="C191" s="20"/>
      <c r="D191" s="20"/>
      <c r="E191" s="20"/>
      <c r="F191" s="25">
        <f t="shared" si="60"/>
        <v>0</v>
      </c>
      <c r="G191" s="27"/>
      <c r="H191" s="28"/>
      <c r="I191" s="24" t="str">
        <f t="shared" si="61"/>
        <v/>
      </c>
      <c r="J191" s="24" t="str">
        <f t="shared" si="62"/>
        <v/>
      </c>
      <c r="K191" s="7"/>
      <c r="N191" s="19"/>
      <c r="O191" s="19"/>
    </row>
    <row r="192" spans="1:36" ht="21.75" customHeight="1" x14ac:dyDescent="0.15">
      <c r="A192" s="30"/>
      <c r="B192" s="30" t="s">
        <v>30</v>
      </c>
      <c r="C192" s="20"/>
      <c r="D192" s="20"/>
      <c r="E192" s="20"/>
      <c r="F192" s="25">
        <f t="shared" si="60"/>
        <v>0</v>
      </c>
      <c r="G192" s="27"/>
      <c r="H192" s="28"/>
      <c r="I192" s="24" t="str">
        <f t="shared" si="61"/>
        <v/>
      </c>
      <c r="J192" s="24" t="str">
        <f t="shared" si="62"/>
        <v/>
      </c>
      <c r="K192" s="7"/>
      <c r="N192" s="19"/>
      <c r="O192" s="19"/>
    </row>
    <row r="193" spans="1:15" ht="21.75" customHeight="1" x14ac:dyDescent="0.15">
      <c r="A193" s="30"/>
      <c r="B193" s="30" t="s">
        <v>30</v>
      </c>
      <c r="C193" s="20"/>
      <c r="D193" s="20"/>
      <c r="E193" s="20"/>
      <c r="F193" s="25">
        <f t="shared" si="60"/>
        <v>0</v>
      </c>
      <c r="G193" s="27"/>
      <c r="H193" s="28"/>
      <c r="I193" s="24" t="str">
        <f t="shared" si="61"/>
        <v/>
      </c>
      <c r="J193" s="24" t="str">
        <f t="shared" si="62"/>
        <v/>
      </c>
      <c r="K193" s="7"/>
      <c r="N193" s="19"/>
      <c r="O193" s="19"/>
    </row>
    <row r="194" spans="1:15" ht="21.75" customHeight="1" x14ac:dyDescent="0.15">
      <c r="A194" s="30"/>
      <c r="B194" s="30" t="s">
        <v>30</v>
      </c>
      <c r="C194" s="20"/>
      <c r="D194" s="20"/>
      <c r="E194" s="20"/>
      <c r="F194" s="25">
        <f t="shared" si="60"/>
        <v>0</v>
      </c>
      <c r="G194" s="27"/>
      <c r="H194" s="28"/>
      <c r="I194" s="24" t="str">
        <f t="shared" si="61"/>
        <v/>
      </c>
      <c r="J194" s="24" t="str">
        <f t="shared" si="62"/>
        <v/>
      </c>
      <c r="K194" s="7"/>
      <c r="N194" s="19"/>
      <c r="O194" s="19"/>
    </row>
    <row r="195" spans="1:15" ht="21.75" customHeight="1" x14ac:dyDescent="0.15">
      <c r="A195" s="30"/>
      <c r="B195" s="30" t="s">
        <v>30</v>
      </c>
      <c r="C195" s="20"/>
      <c r="D195" s="20"/>
      <c r="E195" s="20"/>
      <c r="F195" s="25">
        <f t="shared" si="60"/>
        <v>0</v>
      </c>
      <c r="G195" s="26"/>
      <c r="H195" s="28"/>
      <c r="I195" s="24" t="str">
        <f t="shared" si="61"/>
        <v/>
      </c>
      <c r="J195" s="24" t="str">
        <f t="shared" si="62"/>
        <v/>
      </c>
      <c r="K195" s="7"/>
      <c r="N195" s="19"/>
      <c r="O195" s="19"/>
    </row>
    <row r="196" spans="1:15" ht="21.75" customHeight="1" x14ac:dyDescent="0.15">
      <c r="A196" s="30"/>
      <c r="B196" s="30" t="s">
        <v>30</v>
      </c>
      <c r="C196" s="20"/>
      <c r="D196" s="20"/>
      <c r="E196" s="20"/>
      <c r="F196" s="25">
        <f t="shared" si="60"/>
        <v>0</v>
      </c>
      <c r="G196" s="26"/>
      <c r="H196" s="28"/>
      <c r="I196" s="24" t="str">
        <f t="shared" si="61"/>
        <v/>
      </c>
      <c r="J196" s="24" t="str">
        <f t="shared" si="62"/>
        <v/>
      </c>
      <c r="K196" s="7"/>
      <c r="N196" s="19"/>
      <c r="O196" s="19"/>
    </row>
    <row r="197" spans="1:15" ht="21.75" customHeight="1" x14ac:dyDescent="0.15">
      <c r="A197" s="30"/>
      <c r="B197" s="30" t="s">
        <v>30</v>
      </c>
      <c r="C197" s="20"/>
      <c r="D197" s="20"/>
      <c r="E197" s="20"/>
      <c r="F197" s="25">
        <f t="shared" si="60"/>
        <v>0</v>
      </c>
      <c r="G197" s="26"/>
      <c r="H197" s="28"/>
      <c r="I197" s="24" t="str">
        <f t="shared" si="61"/>
        <v/>
      </c>
      <c r="J197" s="24" t="str">
        <f t="shared" si="62"/>
        <v/>
      </c>
      <c r="K197" s="7"/>
      <c r="N197" s="19"/>
      <c r="O197" s="19"/>
    </row>
    <row r="198" spans="1:15" ht="21.75" customHeight="1" x14ac:dyDescent="0.15">
      <c r="A198" s="30"/>
      <c r="B198" s="30" t="s">
        <v>30</v>
      </c>
      <c r="C198" s="20"/>
      <c r="D198" s="20"/>
      <c r="E198" s="20"/>
      <c r="F198" s="25">
        <f t="shared" si="60"/>
        <v>0</v>
      </c>
      <c r="G198" s="27"/>
      <c r="H198" s="28"/>
      <c r="I198" s="24" t="str">
        <f t="shared" si="61"/>
        <v/>
      </c>
      <c r="J198" s="24" t="str">
        <f t="shared" si="62"/>
        <v/>
      </c>
      <c r="K198" s="7"/>
      <c r="N198" s="19"/>
      <c r="O198" s="19"/>
    </row>
    <row r="199" spans="1:15" ht="21.75" customHeight="1" x14ac:dyDescent="0.15">
      <c r="A199" s="30"/>
      <c r="B199" s="30" t="s">
        <v>30</v>
      </c>
      <c r="C199" s="20"/>
      <c r="D199" s="20"/>
      <c r="E199" s="20"/>
      <c r="F199" s="25">
        <f t="shared" si="60"/>
        <v>0</v>
      </c>
      <c r="G199" s="27"/>
      <c r="H199" s="28"/>
      <c r="I199" s="24" t="str">
        <f t="shared" si="61"/>
        <v/>
      </c>
      <c r="J199" s="24" t="str">
        <f t="shared" si="62"/>
        <v/>
      </c>
      <c r="K199" s="7"/>
      <c r="N199" s="19"/>
      <c r="O199" s="19"/>
    </row>
    <row r="200" spans="1:15" ht="21.75" customHeight="1" x14ac:dyDescent="0.15">
      <c r="A200" s="30"/>
      <c r="B200" s="30" t="s">
        <v>30</v>
      </c>
      <c r="C200" s="20"/>
      <c r="D200" s="20"/>
      <c r="E200" s="20"/>
      <c r="F200" s="25">
        <f t="shared" si="60"/>
        <v>0</v>
      </c>
      <c r="G200" s="27"/>
      <c r="H200" s="28"/>
      <c r="I200" s="24" t="str">
        <f t="shared" si="61"/>
        <v/>
      </c>
      <c r="J200" s="24" t="str">
        <f t="shared" si="62"/>
        <v/>
      </c>
      <c r="K200" s="7"/>
      <c r="N200" s="19"/>
      <c r="O200" s="19"/>
    </row>
    <row r="201" spans="1:15" ht="21.75" customHeight="1" x14ac:dyDescent="0.15">
      <c r="A201" s="30"/>
      <c r="B201" s="30" t="s">
        <v>30</v>
      </c>
      <c r="C201" s="20"/>
      <c r="D201" s="20"/>
      <c r="E201" s="20"/>
      <c r="F201" s="25">
        <f t="shared" si="60"/>
        <v>0</v>
      </c>
      <c r="G201" s="27"/>
      <c r="H201" s="28"/>
      <c r="I201" s="24" t="str">
        <f t="shared" si="61"/>
        <v/>
      </c>
      <c r="J201" s="24" t="str">
        <f t="shared" si="62"/>
        <v/>
      </c>
      <c r="K201" s="7"/>
      <c r="N201" s="19"/>
      <c r="O201" s="19"/>
    </row>
    <row r="202" spans="1:15" ht="21.75" customHeight="1" x14ac:dyDescent="0.15">
      <c r="A202" s="30"/>
      <c r="B202" s="30" t="s">
        <v>30</v>
      </c>
      <c r="C202" s="20"/>
      <c r="D202" s="20"/>
      <c r="E202" s="20"/>
      <c r="F202" s="25">
        <f t="shared" si="60"/>
        <v>0</v>
      </c>
      <c r="G202" s="27"/>
      <c r="H202" s="28"/>
      <c r="I202" s="24" t="str">
        <f t="shared" si="61"/>
        <v/>
      </c>
      <c r="J202" s="24" t="str">
        <f t="shared" si="62"/>
        <v/>
      </c>
      <c r="K202" s="7"/>
      <c r="N202" s="19"/>
      <c r="O202" s="19"/>
    </row>
  </sheetData>
  <autoFilter ref="A6:AJ6"/>
  <mergeCells count="14">
    <mergeCell ref="AB5:AJ5"/>
    <mergeCell ref="C5:F5"/>
    <mergeCell ref="H5:H6"/>
    <mergeCell ref="B5:B6"/>
    <mergeCell ref="G5:G6"/>
    <mergeCell ref="I5:J5"/>
    <mergeCell ref="K5:K6"/>
    <mergeCell ref="A5:A6"/>
    <mergeCell ref="A1:K1"/>
    <mergeCell ref="N1:O1"/>
    <mergeCell ref="N5:O5"/>
    <mergeCell ref="Q5:Y5"/>
    <mergeCell ref="B2:G2"/>
    <mergeCell ref="B3:G3"/>
  </mergeCells>
  <phoneticPr fontId="1"/>
  <printOptions horizontalCentered="1"/>
  <pageMargins left="0.70866141732283472" right="0.70866141732283472" top="0.6692913385826772" bottom="0.55118110236220474" header="0.31496062992125984" footer="0.31496062992125984"/>
  <pageSetup paperSize="9" scale="87" fitToHeight="0" orientation="portrait" blackAndWhite="1" horizontalDpi="300" verticalDpi="300" r:id="rId1"/>
  <headerFooter>
    <oddHeader>&amp;R&amp;P</oddHead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観音丘陵</vt:lpstr>
      <vt:lpstr>観音丘陵!Print_Area</vt:lpstr>
      <vt:lpstr>観音丘陵!Print_Titles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g6</cp:lastModifiedBy>
  <cp:lastPrinted>2019-11-13T23:52:57Z</cp:lastPrinted>
  <dcterms:created xsi:type="dcterms:W3CDTF">2010-02-25T02:26:11Z</dcterms:created>
  <dcterms:modified xsi:type="dcterms:W3CDTF">2019-11-13T23:52:59Z</dcterms:modified>
</cp:coreProperties>
</file>