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Z:\物件フォルダ\実施物件\2018年度\20190315_18A-0094773-01_ふくしま森林再生_飯舘村年度別事業実施計画作成業務委託\1.3_業務実施\納品対応\標準地調査\"/>
    </mc:Choice>
  </mc:AlternateContent>
  <bookViews>
    <workbookView xWindow="-120" yWindow="-120" windowWidth="29040" windowHeight="15840"/>
  </bookViews>
  <sheets>
    <sheet name="1-①" sheetId="14" r:id="rId1"/>
    <sheet name="1-②" sheetId="15" r:id="rId2"/>
    <sheet name="1-③" sheetId="16" r:id="rId3"/>
    <sheet name="1-④" sheetId="17" r:id="rId4"/>
    <sheet name="1-⑤" sheetId="18" r:id="rId5"/>
    <sheet name="1-⑥" sheetId="19" r:id="rId6"/>
  </sheets>
  <definedNames>
    <definedName name="_xlnm.Print_Area" localSheetId="0">'1-①'!$A$1:$AG$107</definedName>
    <definedName name="_xlnm.Print_Area" localSheetId="1">'1-②'!$A$1:$AG$107</definedName>
    <definedName name="_xlnm.Print_Area" localSheetId="2">'1-③'!$A$1:$AG$214</definedName>
    <definedName name="_xlnm.Print_Area" localSheetId="3">'1-④'!$A$1:$AG$321</definedName>
    <definedName name="_xlnm.Print_Area" localSheetId="4">'1-⑤'!$A$1:$AG$856</definedName>
    <definedName name="_xlnm.Print_Area" localSheetId="5">'1-⑥'!$A$1:$AG$321</definedName>
  </definedNames>
  <calcPr calcId="162913" calcOnSave="0"/>
</workbook>
</file>

<file path=xl/calcChain.xml><?xml version="1.0" encoding="utf-8"?>
<calcChain xmlns="http://schemas.openxmlformats.org/spreadsheetml/2006/main">
  <c r="P313" i="19" l="1"/>
  <c r="K313" i="19"/>
  <c r="F313" i="19"/>
  <c r="A313" i="19"/>
  <c r="AC313" i="19" s="1"/>
  <c r="P206" i="19"/>
  <c r="K206" i="19"/>
  <c r="Y206" i="19" s="1"/>
  <c r="F206" i="19"/>
  <c r="A206" i="19"/>
  <c r="P99" i="19"/>
  <c r="U99" i="19" s="1"/>
  <c r="K99" i="19"/>
  <c r="F99" i="19"/>
  <c r="A99" i="19"/>
  <c r="AC99" i="19" s="1"/>
  <c r="P848" i="18"/>
  <c r="K848" i="18"/>
  <c r="Y848" i="18" s="1"/>
  <c r="F848" i="18"/>
  <c r="A848" i="18"/>
  <c r="AC848" i="18" s="1"/>
  <c r="A208" i="19" l="1"/>
  <c r="U848" i="18"/>
  <c r="Y313" i="19"/>
  <c r="U313" i="19"/>
  <c r="Y99" i="19"/>
  <c r="K208" i="19"/>
  <c r="F208" i="19"/>
  <c r="AC206" i="19"/>
  <c r="A101" i="19"/>
  <c r="U206" i="19"/>
  <c r="A315" i="19"/>
  <c r="A850" i="18"/>
  <c r="P741" i="18"/>
  <c r="K741" i="18"/>
  <c r="F741" i="18"/>
  <c r="A741" i="18"/>
  <c r="AC741" i="18" s="1"/>
  <c r="P634" i="18"/>
  <c r="K634" i="18"/>
  <c r="F634" i="18"/>
  <c r="A634" i="18"/>
  <c r="AC634" i="18" s="1"/>
  <c r="P527" i="18"/>
  <c r="K527" i="18"/>
  <c r="F527" i="18"/>
  <c r="A527" i="18"/>
  <c r="AC527" i="18" s="1"/>
  <c r="P420" i="18"/>
  <c r="K420" i="18"/>
  <c r="F420" i="18"/>
  <c r="A420" i="18"/>
  <c r="AC420" i="18" s="1"/>
  <c r="P313" i="18"/>
  <c r="K313" i="18"/>
  <c r="F313" i="18"/>
  <c r="A313" i="18"/>
  <c r="AC313" i="18" s="1"/>
  <c r="P206" i="18"/>
  <c r="K206" i="18"/>
  <c r="F206" i="18"/>
  <c r="A206" i="18"/>
  <c r="A208" i="18" s="1"/>
  <c r="P99" i="18"/>
  <c r="K99" i="18"/>
  <c r="F99" i="18"/>
  <c r="A99" i="18"/>
  <c r="AC99" i="18" s="1"/>
  <c r="P313" i="17"/>
  <c r="K313" i="17"/>
  <c r="F313" i="17"/>
  <c r="A313" i="17"/>
  <c r="AC313" i="17" s="1"/>
  <c r="P206" i="17"/>
  <c r="K206" i="17"/>
  <c r="F206" i="17"/>
  <c r="A206" i="17"/>
  <c r="AC206" i="17" s="1"/>
  <c r="P99" i="17"/>
  <c r="K99" i="17"/>
  <c r="Y99" i="17" s="1"/>
  <c r="F99" i="17"/>
  <c r="A99" i="17"/>
  <c r="A101" i="17" s="1"/>
  <c r="P206" i="16"/>
  <c r="K206" i="16"/>
  <c r="F206" i="16"/>
  <c r="A206" i="16"/>
  <c r="AC206" i="16" s="1"/>
  <c r="P99" i="16"/>
  <c r="K99" i="16"/>
  <c r="F99" i="16"/>
  <c r="A99" i="16"/>
  <c r="AC99" i="16" s="1"/>
  <c r="P99" i="15"/>
  <c r="K99" i="15"/>
  <c r="F99" i="15"/>
  <c r="A99" i="15"/>
  <c r="AC99" i="15" s="1"/>
  <c r="U206" i="17" l="1"/>
  <c r="U313" i="17"/>
  <c r="U313" i="18"/>
  <c r="U99" i="16"/>
  <c r="Y206" i="18"/>
  <c r="F315" i="19"/>
  <c r="K315" i="19"/>
  <c r="F101" i="19"/>
  <c r="K101" i="19"/>
  <c r="Y208" i="19"/>
  <c r="F850" i="18"/>
  <c r="K850" i="18"/>
  <c r="Y741" i="18"/>
  <c r="U741" i="18"/>
  <c r="A743" i="18"/>
  <c r="Y634" i="18"/>
  <c r="U634" i="18"/>
  <c r="A636" i="18"/>
  <c r="Y527" i="18"/>
  <c r="U527" i="18"/>
  <c r="A529" i="18"/>
  <c r="Y420" i="18"/>
  <c r="U420" i="18"/>
  <c r="A422" i="18"/>
  <c r="Y313" i="18"/>
  <c r="Y99" i="18"/>
  <c r="U99" i="18"/>
  <c r="K208" i="18"/>
  <c r="F208" i="18"/>
  <c r="A101" i="18"/>
  <c r="U206" i="18"/>
  <c r="AC206" i="18"/>
  <c r="A315" i="18"/>
  <c r="Y313" i="17"/>
  <c r="A315" i="17"/>
  <c r="Y206" i="17"/>
  <c r="K101" i="17"/>
  <c r="F101" i="17"/>
  <c r="U99" i="17"/>
  <c r="AC99" i="17"/>
  <c r="A208" i="17"/>
  <c r="Y206" i="16"/>
  <c r="U206" i="16"/>
  <c r="A208" i="16"/>
  <c r="Y99" i="16"/>
  <c r="A101" i="16"/>
  <c r="Y99" i="15"/>
  <c r="U99" i="15"/>
  <c r="A101" i="15"/>
  <c r="K99" i="14"/>
  <c r="F99" i="14"/>
  <c r="Y315" i="19" l="1"/>
  <c r="Y101" i="19"/>
  <c r="Y850" i="18"/>
  <c r="F743" i="18"/>
  <c r="K743" i="18"/>
  <c r="F636" i="18"/>
  <c r="K636" i="18"/>
  <c r="F529" i="18"/>
  <c r="K529" i="18"/>
  <c r="F422" i="18"/>
  <c r="K422" i="18"/>
  <c r="F315" i="18"/>
  <c r="K315" i="18"/>
  <c r="F101" i="18"/>
  <c r="K101" i="18"/>
  <c r="Y208" i="18"/>
  <c r="F315" i="17"/>
  <c r="K315" i="17"/>
  <c r="F208" i="17"/>
  <c r="K208" i="17"/>
  <c r="Y101" i="17"/>
  <c r="F208" i="16"/>
  <c r="K208" i="16"/>
  <c r="F101" i="16"/>
  <c r="K101" i="16"/>
  <c r="F101" i="15"/>
  <c r="K101" i="15"/>
  <c r="Y99" i="14"/>
  <c r="A99" i="14"/>
  <c r="P99" i="14"/>
  <c r="Y743" i="18" l="1"/>
  <c r="Y636" i="18"/>
  <c r="Y529" i="18"/>
  <c r="Y422" i="18"/>
  <c r="Y315" i="18"/>
  <c r="Y101" i="18"/>
  <c r="Y315" i="17"/>
  <c r="Y208" i="17"/>
  <c r="Y208" i="16"/>
  <c r="Y101" i="16"/>
  <c r="Y101" i="15"/>
  <c r="U99" i="14"/>
  <c r="AC99" i="14"/>
  <c r="A101" i="14"/>
  <c r="F101" i="14" l="1"/>
  <c r="K101" i="14"/>
  <c r="Y101" i="14" l="1"/>
</calcChain>
</file>

<file path=xl/sharedStrings.xml><?xml version="1.0" encoding="utf-8"?>
<sst xmlns="http://schemas.openxmlformats.org/spreadsheetml/2006/main" count="1272" uniqueCount="113">
  <si>
    <t>標準地調査票</t>
    <rPh sb="0" eb="3">
      <t>ヒョウジュンチ</t>
    </rPh>
    <rPh sb="3" eb="6">
      <t>チョウサヒョウ</t>
    </rPh>
    <phoneticPr fontId="1"/>
  </si>
  <si>
    <t>調査年月日</t>
    <rPh sb="0" eb="5">
      <t>チョウサネンガッピ</t>
    </rPh>
    <phoneticPr fontId="1"/>
  </si>
  <si>
    <t>整理番号</t>
    <rPh sb="0" eb="4">
      <t>セイリバンゴウ</t>
    </rPh>
    <phoneticPr fontId="1"/>
  </si>
  <si>
    <t>所在</t>
    <rPh sb="0" eb="2">
      <t>ショザイ</t>
    </rPh>
    <phoneticPr fontId="1"/>
  </si>
  <si>
    <t>斜面方向</t>
    <rPh sb="0" eb="4">
      <t>シャメンホウコウ</t>
    </rPh>
    <phoneticPr fontId="1"/>
  </si>
  <si>
    <t>標高(m)</t>
    <rPh sb="0" eb="2">
      <t>ヒョウコウ</t>
    </rPh>
    <phoneticPr fontId="1"/>
  </si>
  <si>
    <t>傾斜区分</t>
    <rPh sb="0" eb="4">
      <t>ケイシャクブン</t>
    </rPh>
    <phoneticPr fontId="1"/>
  </si>
  <si>
    <t>調査地の位置</t>
    <rPh sb="0" eb="3">
      <t>チョウサチ</t>
    </rPh>
    <rPh sb="4" eb="6">
      <t>イチ</t>
    </rPh>
    <phoneticPr fontId="1"/>
  </si>
  <si>
    <t>地形状況</t>
    <rPh sb="0" eb="4">
      <t>チケイジョウキョウ</t>
    </rPh>
    <phoneticPr fontId="1"/>
  </si>
  <si>
    <t>森林土壌の状況</t>
    <rPh sb="0" eb="4">
      <t>シンリンドジョウ</t>
    </rPh>
    <rPh sb="5" eb="7">
      <t>ジョウキョウ</t>
    </rPh>
    <phoneticPr fontId="1"/>
  </si>
  <si>
    <t>土壌型</t>
    <rPh sb="0" eb="3">
      <t>ドジョウガタ</t>
    </rPh>
    <phoneticPr fontId="1"/>
  </si>
  <si>
    <t>A0層厚(cm)</t>
    <rPh sb="2" eb="3">
      <t>ソウ</t>
    </rPh>
    <rPh sb="3" eb="4">
      <t>アツ</t>
    </rPh>
    <phoneticPr fontId="1"/>
  </si>
  <si>
    <t>A1層厚(cm)</t>
    <rPh sb="2" eb="3">
      <t>ソウ</t>
    </rPh>
    <rPh sb="3" eb="4">
      <t>アツ</t>
    </rPh>
    <phoneticPr fontId="1"/>
  </si>
  <si>
    <t>空間線量率計測結果（μSv/h）</t>
    <rPh sb="0" eb="5">
      <t>クウカンセンリョウリツ</t>
    </rPh>
    <rPh sb="5" eb="9">
      <t>ケイソクケッカ</t>
    </rPh>
    <phoneticPr fontId="1"/>
  </si>
  <si>
    <t>地上1cm</t>
    <rPh sb="0" eb="2">
      <t>チジョウ</t>
    </rPh>
    <phoneticPr fontId="1"/>
  </si>
  <si>
    <t>地上100cm</t>
    <rPh sb="0" eb="2">
      <t>チジョウ</t>
    </rPh>
    <phoneticPr fontId="1"/>
  </si>
  <si>
    <t>写真等</t>
    <rPh sb="0" eb="2">
      <t>シャシン</t>
    </rPh>
    <rPh sb="2" eb="3">
      <t>トウ</t>
    </rPh>
    <phoneticPr fontId="1"/>
  </si>
  <si>
    <t>調査野帳（10m×10m）</t>
    <rPh sb="0" eb="4">
      <t>チョウサヤチョウ</t>
    </rPh>
    <phoneticPr fontId="1"/>
  </si>
  <si>
    <t>No.</t>
    <phoneticPr fontId="1"/>
  </si>
  <si>
    <t>樹種</t>
    <rPh sb="0" eb="2">
      <t>ジュシュ</t>
    </rPh>
    <phoneticPr fontId="1"/>
  </si>
  <si>
    <t>伐採木の選択</t>
    <rPh sb="0" eb="3">
      <t>バッサイボク</t>
    </rPh>
    <rPh sb="4" eb="6">
      <t>センタク</t>
    </rPh>
    <phoneticPr fontId="1"/>
  </si>
  <si>
    <t>調査木の状況</t>
    <rPh sb="0" eb="3">
      <t>チョウサボク</t>
    </rPh>
    <rPh sb="4" eb="6">
      <t>ジョウキョウ</t>
    </rPh>
    <phoneticPr fontId="1"/>
  </si>
  <si>
    <t>備考</t>
    <rPh sb="0" eb="2">
      <t>ビコウ</t>
    </rPh>
    <phoneticPr fontId="1"/>
  </si>
  <si>
    <t>胸高直径(cm)</t>
    <rPh sb="0" eb="4">
      <t>キョウコウチョッケイ</t>
    </rPh>
    <phoneticPr fontId="1"/>
  </si>
  <si>
    <t>樹高(m)</t>
    <rPh sb="0" eb="2">
      <t>ジュコウ</t>
    </rPh>
    <phoneticPr fontId="1"/>
  </si>
  <si>
    <t>調査本数計</t>
    <rPh sb="0" eb="4">
      <t>チョウサホンスウ</t>
    </rPh>
    <rPh sb="4" eb="5">
      <t>ケイ</t>
    </rPh>
    <phoneticPr fontId="1"/>
  </si>
  <si>
    <t>平均胸高直径(cm)</t>
    <rPh sb="0" eb="6">
      <t>ヘイキンキョウコウチョッケイ</t>
    </rPh>
    <phoneticPr fontId="1"/>
  </si>
  <si>
    <t>平均樹高(m)</t>
    <rPh sb="0" eb="4">
      <t>ヘイキンジュコウ</t>
    </rPh>
    <phoneticPr fontId="1"/>
  </si>
  <si>
    <t>伐採本数計</t>
    <rPh sb="0" eb="5">
      <t>バッサイホンスウケイ</t>
    </rPh>
    <phoneticPr fontId="1"/>
  </si>
  <si>
    <t>伐採率(%)</t>
    <rPh sb="0" eb="3">
      <t>バッサイリツ</t>
    </rPh>
    <phoneticPr fontId="1"/>
  </si>
  <si>
    <t>形状比</t>
    <rPh sb="0" eb="3">
      <t>ケイジョウヒ</t>
    </rPh>
    <phoneticPr fontId="1"/>
  </si>
  <si>
    <t>健全木の割合(%)</t>
    <rPh sb="0" eb="3">
      <t>ケンゼンボク</t>
    </rPh>
    <rPh sb="4" eb="6">
      <t>ワリアイ</t>
    </rPh>
    <phoneticPr fontId="1"/>
  </si>
  <si>
    <t>林相の状況</t>
    <rPh sb="0" eb="2">
      <t>リンソウ</t>
    </rPh>
    <rPh sb="3" eb="5">
      <t>ジョウキョウ</t>
    </rPh>
    <phoneticPr fontId="1"/>
  </si>
  <si>
    <t>残存木本数計</t>
    <rPh sb="0" eb="2">
      <t>ザンゾン</t>
    </rPh>
    <rPh sb="2" eb="3">
      <t>ボク</t>
    </rPh>
    <rPh sb="3" eb="5">
      <t>ホンスウ</t>
    </rPh>
    <rPh sb="5" eb="6">
      <t>ケイ</t>
    </rPh>
    <phoneticPr fontId="1"/>
  </si>
  <si>
    <t>伐後平均胸高直径(cm)</t>
    <rPh sb="0" eb="1">
      <t>バツ</t>
    </rPh>
    <rPh sb="1" eb="2">
      <t>ゴ</t>
    </rPh>
    <rPh sb="2" eb="8">
      <t>ヘイキンキョウコウチョッケイ</t>
    </rPh>
    <phoneticPr fontId="1"/>
  </si>
  <si>
    <t>伐後平均樹高(m)</t>
    <rPh sb="0" eb="1">
      <t>バツ</t>
    </rPh>
    <rPh sb="1" eb="2">
      <t>ゴ</t>
    </rPh>
    <rPh sb="2" eb="6">
      <t>ヘイキンジュコウ</t>
    </rPh>
    <phoneticPr fontId="1"/>
  </si>
  <si>
    <t>伐後形状比</t>
    <rPh sb="0" eb="1">
      <t>バツ</t>
    </rPh>
    <rPh sb="1" eb="2">
      <t>ゴ</t>
    </rPh>
    <rPh sb="2" eb="5">
      <t>ケイジョウヒ</t>
    </rPh>
    <phoneticPr fontId="1"/>
  </si>
  <si>
    <t>傾斜角（°）</t>
    <rPh sb="0" eb="3">
      <t>ケイシャカク</t>
    </rPh>
    <phoneticPr fontId="1"/>
  </si>
  <si>
    <t>山腹平衡斜面</t>
    <rPh sb="0" eb="2">
      <t>サンプク</t>
    </rPh>
    <rPh sb="2" eb="4">
      <t>ヘイコウ</t>
    </rPh>
    <rPh sb="4" eb="6">
      <t>シャメン</t>
    </rPh>
    <phoneticPr fontId="1"/>
  </si>
  <si>
    <t>中傾斜</t>
    <rPh sb="0" eb="1">
      <t>チュウ</t>
    </rPh>
    <rPh sb="1" eb="3">
      <t>ケイシャ</t>
    </rPh>
    <phoneticPr fontId="1"/>
  </si>
  <si>
    <t>褐色森林土</t>
    <rPh sb="0" eb="2">
      <t>カッショク</t>
    </rPh>
    <rPh sb="2" eb="4">
      <t>シンリン</t>
    </rPh>
    <rPh sb="4" eb="5">
      <t>ド</t>
    </rPh>
    <phoneticPr fontId="1"/>
  </si>
  <si>
    <t>平成　31　年　2　月　13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</si>
  <si>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14林班　　相馬郡飯舘村佐須字前乗1番　　　1-①小班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</si>
  <si>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北東</t>
    <rPh sb="0" eb="1">
      <t>キタ</t>
    </rPh>
    <rPh sb="1" eb="2">
      <t>ヒガシ</t>
    </rPh>
    <phoneticPr fontId="1"/>
  </si>
  <si>
    <t>438ｍ</t>
    <phoneticPr fontId="1"/>
  </si>
  <si>
    <t>28°</t>
    <phoneticPr fontId="1"/>
  </si>
  <si>
    <t>人工林：マツ</t>
    <rPh sb="0" eb="3">
      <t>ジンコウリン</t>
    </rPh>
    <phoneticPr fontId="1"/>
  </si>
  <si>
    <t>マツ</t>
    <phoneticPr fontId="1"/>
  </si>
  <si>
    <t>伐倒</t>
    <rPh sb="0" eb="2">
      <t>バットウ</t>
    </rPh>
    <phoneticPr fontId="1"/>
  </si>
  <si>
    <t>欠損木</t>
    <rPh sb="0" eb="3">
      <t>ケッソンキ</t>
    </rPh>
    <phoneticPr fontId="1"/>
  </si>
  <si>
    <t>曲木</t>
    <rPh sb="0" eb="2">
      <t>マガリギ</t>
    </rPh>
    <phoneticPr fontId="1"/>
  </si>
  <si>
    <t>14林班　　相馬郡飯舘村佐須字前乗1番　　　1-②小班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</si>
  <si>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</t>
    <rPh sb="0" eb="1">
      <t>ミナミ</t>
    </rPh>
    <phoneticPr fontId="1"/>
  </si>
  <si>
    <t>461ｍ</t>
    <phoneticPr fontId="1"/>
  </si>
  <si>
    <t>緩傾斜</t>
    <rPh sb="0" eb="3">
      <t>カンケイシャ</t>
    </rPh>
    <phoneticPr fontId="1"/>
  </si>
  <si>
    <t>14°</t>
    <phoneticPr fontId="1"/>
  </si>
  <si>
    <t>平坦尾根</t>
    <rPh sb="0" eb="4">
      <t>ヘイタンオネ</t>
    </rPh>
    <phoneticPr fontId="1"/>
  </si>
  <si>
    <t>14林班　　相馬郡飯舘村佐須字前乗1番　　　1-③小班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</si>
  <si>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南西</t>
    <rPh sb="0" eb="1">
      <t>ミナミ</t>
    </rPh>
    <rPh sb="1" eb="2">
      <t>ニシ</t>
    </rPh>
    <phoneticPr fontId="1"/>
  </si>
  <si>
    <t>449ｍ</t>
    <phoneticPr fontId="1"/>
  </si>
  <si>
    <t>中傾斜</t>
    <rPh sb="0" eb="3">
      <t>チュウケイシャ</t>
    </rPh>
    <phoneticPr fontId="1"/>
  </si>
  <si>
    <t>山腹平衡斜面</t>
    <rPh sb="0" eb="6">
      <t>サンプクヘイコウシャメン</t>
    </rPh>
    <phoneticPr fontId="1"/>
  </si>
  <si>
    <t>14林班　　相馬郡飯舘村佐須字前乗1番　　　1-③小班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</si>
  <si>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441ｍ</t>
    <phoneticPr fontId="1"/>
  </si>
  <si>
    <t>26°</t>
    <phoneticPr fontId="1"/>
  </si>
  <si>
    <t>14林班　　相馬郡飯舘村佐須字前乗1番　　　1-④小班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</si>
  <si>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506ｍ</t>
    <phoneticPr fontId="1"/>
  </si>
  <si>
    <t>急傾斜</t>
    <rPh sb="0" eb="3">
      <t>キュウケイシャ</t>
    </rPh>
    <phoneticPr fontId="1"/>
  </si>
  <si>
    <t>30°</t>
    <phoneticPr fontId="1"/>
  </si>
  <si>
    <t>14林班　　相馬郡飯舘村佐須字前乗1番　　　1-④小班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</si>
  <si>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497ｍ</t>
    <phoneticPr fontId="1"/>
  </si>
  <si>
    <t>34°</t>
    <phoneticPr fontId="1"/>
  </si>
  <si>
    <t>14林班　　相馬郡飯舘村佐須字前乗1番　　　1-④小班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</si>
  <si>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471ｍ</t>
    <phoneticPr fontId="1"/>
  </si>
  <si>
    <t>24°</t>
    <phoneticPr fontId="1"/>
  </si>
  <si>
    <t>二股木</t>
    <rPh sb="0" eb="3">
      <t>フタマタキ</t>
    </rPh>
    <phoneticPr fontId="1"/>
  </si>
  <si>
    <t>14林班　　相馬郡飯舘村佐須字前乗1番　　　1-⑤小班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</si>
  <si>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467ｍ</t>
    <phoneticPr fontId="1"/>
  </si>
  <si>
    <t>曲木</t>
    <rPh sb="0" eb="2">
      <t>マガリギ</t>
    </rPh>
    <phoneticPr fontId="1"/>
  </si>
  <si>
    <t>平成　31　年　2　月　14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</si>
  <si>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14林班　　相馬郡飯舘村佐須字前乗1番　　　1-⑤小班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</si>
  <si>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458ｍ</t>
    <phoneticPr fontId="1"/>
  </si>
  <si>
    <t>24°</t>
    <phoneticPr fontId="1"/>
  </si>
  <si>
    <t>14林班　　相馬郡飯舘村佐須字前乗1番　　　1-⑤小班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</si>
  <si>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西</t>
    <rPh sb="0" eb="1">
      <t>ニシ</t>
    </rPh>
    <phoneticPr fontId="1"/>
  </si>
  <si>
    <t>442ｍ</t>
    <phoneticPr fontId="1"/>
  </si>
  <si>
    <t>32°</t>
    <phoneticPr fontId="1"/>
  </si>
  <si>
    <t>14林班　　相馬郡飯舘村佐須字前乗1番　　　1-⑤小班　P-4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</si>
  <si>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438ｍ</t>
    <phoneticPr fontId="1"/>
  </si>
  <si>
    <t>26°</t>
    <phoneticPr fontId="1"/>
  </si>
  <si>
    <t>14林班　　相馬郡飯舘村佐須字前乗1番　　　1-⑤小班　P-5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</si>
  <si>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436ｍ</t>
    <phoneticPr fontId="1"/>
  </si>
  <si>
    <t>22°</t>
    <phoneticPr fontId="1"/>
  </si>
  <si>
    <t>14林班　　相馬郡飯舘村佐須字前乗1番　　　1-⑤小班　P-6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</si>
  <si>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416ｍ</t>
    <phoneticPr fontId="1"/>
  </si>
  <si>
    <t>34°</t>
    <phoneticPr fontId="1"/>
  </si>
  <si>
    <t>14林班　　相馬郡飯舘村佐須字前乗1番　　　1-⑤小班　P-7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</si>
  <si>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430ｍ</t>
    <phoneticPr fontId="1"/>
  </si>
  <si>
    <t>平成　31　年　2　月　15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</si>
  <si>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14林班　　相馬郡飯舘村佐須字前乗1番　　　1-⑤小班　P-8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</si>
  <si>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406ｍ</t>
    <phoneticPr fontId="1"/>
  </si>
  <si>
    <t>20°</t>
    <phoneticPr fontId="1"/>
  </si>
  <si>
    <t>北東</t>
    <rPh sb="0" eb="2">
      <t>ホクトウ</t>
    </rPh>
    <phoneticPr fontId="1"/>
  </si>
  <si>
    <t>452ｍ</t>
    <phoneticPr fontId="1"/>
  </si>
  <si>
    <t>22°</t>
    <phoneticPr fontId="1"/>
  </si>
  <si>
    <t>14林班　　相馬郡飯舘村佐須字前乗1番　　　1-⑥小班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</si>
  <si>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14林班　　相馬郡飯舘村佐須字前乗1番　　　1-⑥小班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</si>
  <si>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平成　31　年　2　月　18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</si>
  <si>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14林班　　相馬郡飯舘村佐須字前乗1番　　　1-⑥小班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</si>
  <si>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伐倒</t>
    <rPh sb="0" eb="2">
      <t>バットウ</t>
    </rPh>
    <phoneticPr fontId="1"/>
  </si>
  <si>
    <t>曲木</t>
    <rPh sb="0" eb="2">
      <t>マガリギ</t>
    </rPh>
    <phoneticPr fontId="1"/>
  </si>
  <si>
    <t>欠損木</t>
    <rPh sb="0" eb="3">
      <t>ケッソンキ</t>
    </rPh>
    <phoneticPr fontId="1"/>
  </si>
  <si>
    <t>二股木</t>
    <rPh sb="0" eb="3">
      <t>フタマタキ</t>
    </rPh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</si>
</sst>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Ｐ明朝"/>
      <family val="1"/>
      <charset val="128"/>
    </font>
    <font>
      <sz val="12"/>
      <color theme="1"/>
      <name val="ＭＳ Ｐ明朝"/>
      <family val="1"/>
      <charset val="128"/>
    </font>
    <font>
      <sz val="10"/>
      <color theme="1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6"/>
      <color theme="1"/>
      <name val="ＭＳ Ｐ明朝"/>
      <family val="1"/>
      <charset val="128"/>
    </font>
    <font>
      <sz val="9"/>
      <color rgb="FFFF0000"/>
      <name val="ＭＳ Ｐ明朝"/>
      <family val="1"/>
      <charset val="128"/>
    </font>
    <font>
      <sz val="11"/>
      <name val="ＭＳ Ｐ明朝"/>
      <family val="1"/>
      <charset val="128"/>
    </font>
    <font>
      <sz val="9"/>
      <name val="ＭＳ Ｐ明朝"/>
      <family val="1"/>
      <charset val="128"/>
    </font>
    <font>
      <sz val="11"/>
      <color theme="1"/>
      <name val="ＭＳ Ｐゴシック"/>
      <family val="2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38" fontId="10" fillId="0" borderId="0" applyFont="0" applyFill="0" applyBorder="0" applyAlignment="0" applyProtection="0">
      <alignment vertical="center"/>
    </xf>
  </cellStyleXfs>
  <cellXfs count="37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5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8" xfId="0" applyFont="1" applyBorder="1">
      <alignment vertical="center"/>
    </xf>
    <xf numFmtId="0" fontId="2" fillId="0" borderId="9" xfId="0" applyFont="1" applyBorder="1">
      <alignment vertical="center"/>
    </xf>
    <xf numFmtId="0" fontId="2" fillId="0" borderId="3" xfId="0" applyFont="1" applyBorder="1">
      <alignment vertical="center"/>
    </xf>
    <xf numFmtId="0" fontId="8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58" fontId="8" fillId="0" borderId="1" xfId="0" applyNumberFormat="1" applyFont="1" applyBorder="1" applyAlignment="1">
      <alignment horizontal="center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8" fillId="0" borderId="1" xfId="0" applyFont="1" applyBorder="1" applyAlignment="1">
      <alignment horizontal="right" vertical="center"/>
    </xf>
    <xf numFmtId="0" fontId="2" fillId="0" borderId="1" xfId="0" applyFont="1" applyBorder="1" applyAlignment="1">
      <alignment horizontal="right" vertical="center"/>
    </xf>
    <xf numFmtId="0" fontId="5" fillId="2" borderId="1" xfId="0" applyFont="1" applyFill="1" applyBorder="1" applyAlignment="1">
      <alignment horizontal="center" vertical="center"/>
    </xf>
    <xf numFmtId="0" fontId="9" fillId="0" borderId="1" xfId="0" applyFont="1" applyBorder="1" applyAlignment="1">
      <alignment horizontal="right" vertical="center"/>
    </xf>
    <xf numFmtId="38" fontId="9" fillId="0" borderId="1" xfId="1" applyFont="1" applyBorder="1" applyAlignment="1">
      <alignment horizontal="right" vertical="center"/>
    </xf>
    <xf numFmtId="0" fontId="2" fillId="0" borderId="3" xfId="0" applyFont="1" applyBorder="1" applyAlignment="1">
      <alignment horizontal="center" vertical="center"/>
    </xf>
    <xf numFmtId="0" fontId="8" fillId="0" borderId="2" xfId="0" applyFont="1" applyBorder="1" applyAlignment="1">
      <alignment horizontal="left" vertical="top"/>
    </xf>
    <xf numFmtId="0" fontId="8" fillId="0" borderId="3" xfId="0" applyFont="1" applyBorder="1" applyAlignment="1">
      <alignment horizontal="left" vertical="top"/>
    </xf>
    <xf numFmtId="0" fontId="8" fillId="0" borderId="4" xfId="0" applyFont="1" applyBorder="1" applyAlignment="1">
      <alignment horizontal="left" vertical="top"/>
    </xf>
    <xf numFmtId="0" fontId="8" fillId="0" borderId="5" xfId="0" applyFont="1" applyBorder="1" applyAlignment="1">
      <alignment horizontal="left" vertical="top"/>
    </xf>
    <xf numFmtId="0" fontId="8" fillId="0" borderId="0" xfId="0" applyFont="1" applyAlignment="1">
      <alignment horizontal="left" vertical="top"/>
    </xf>
    <xf numFmtId="0" fontId="8" fillId="0" borderId="6" xfId="0" applyFont="1" applyBorder="1" applyAlignment="1">
      <alignment horizontal="left" vertical="top"/>
    </xf>
    <xf numFmtId="0" fontId="8" fillId="0" borderId="7" xfId="0" applyFont="1" applyBorder="1" applyAlignment="1">
      <alignment horizontal="left" vertical="top"/>
    </xf>
    <xf numFmtId="0" fontId="8" fillId="0" borderId="8" xfId="0" applyFont="1" applyBorder="1" applyAlignment="1">
      <alignment horizontal="left" vertical="top"/>
    </xf>
    <xf numFmtId="0" fontId="8" fillId="0" borderId="9" xfId="0" applyFont="1" applyBorder="1" applyAlignment="1">
      <alignment horizontal="left" vertical="top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right" vertical="center"/>
    </xf>
    <xf numFmtId="0" fontId="6" fillId="2" borderId="1" xfId="0" applyFont="1" applyFill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</cellXfs>
  <cellStyles count="2"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jpe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12" Type="http://schemas.openxmlformats.org/officeDocument/2006/relationships/image" Target="../media/image24.jpeg"/><Relationship Id="rId2" Type="http://schemas.openxmlformats.org/officeDocument/2006/relationships/image" Target="../media/image14.jpeg"/><Relationship Id="rId1" Type="http://schemas.openxmlformats.org/officeDocument/2006/relationships/image" Target="../media/image13.jpeg"/><Relationship Id="rId6" Type="http://schemas.openxmlformats.org/officeDocument/2006/relationships/image" Target="../media/image18.jpeg"/><Relationship Id="rId11" Type="http://schemas.openxmlformats.org/officeDocument/2006/relationships/image" Target="../media/image23.jpeg"/><Relationship Id="rId5" Type="http://schemas.openxmlformats.org/officeDocument/2006/relationships/image" Target="../media/image17.jpeg"/><Relationship Id="rId10" Type="http://schemas.openxmlformats.org/officeDocument/2006/relationships/image" Target="../media/image22.jpeg"/><Relationship Id="rId4" Type="http://schemas.openxmlformats.org/officeDocument/2006/relationships/image" Target="../media/image16.jpeg"/><Relationship Id="rId9" Type="http://schemas.openxmlformats.org/officeDocument/2006/relationships/image" Target="../media/image21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eg"/><Relationship Id="rId13" Type="http://schemas.openxmlformats.org/officeDocument/2006/relationships/image" Target="../media/image37.jpeg"/><Relationship Id="rId18" Type="http://schemas.openxmlformats.org/officeDocument/2006/relationships/image" Target="../media/image42.jpeg"/><Relationship Id="rId3" Type="http://schemas.openxmlformats.org/officeDocument/2006/relationships/image" Target="../media/image27.jpeg"/><Relationship Id="rId7" Type="http://schemas.openxmlformats.org/officeDocument/2006/relationships/image" Target="../media/image31.jpeg"/><Relationship Id="rId12" Type="http://schemas.openxmlformats.org/officeDocument/2006/relationships/image" Target="../media/image36.jpeg"/><Relationship Id="rId17" Type="http://schemas.openxmlformats.org/officeDocument/2006/relationships/image" Target="../media/image41.jpeg"/><Relationship Id="rId2" Type="http://schemas.openxmlformats.org/officeDocument/2006/relationships/image" Target="../media/image26.jpeg"/><Relationship Id="rId16" Type="http://schemas.openxmlformats.org/officeDocument/2006/relationships/image" Target="../media/image40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11" Type="http://schemas.openxmlformats.org/officeDocument/2006/relationships/image" Target="../media/image35.jpeg"/><Relationship Id="rId5" Type="http://schemas.openxmlformats.org/officeDocument/2006/relationships/image" Target="../media/image29.jpeg"/><Relationship Id="rId15" Type="http://schemas.openxmlformats.org/officeDocument/2006/relationships/image" Target="../media/image39.jpeg"/><Relationship Id="rId10" Type="http://schemas.openxmlformats.org/officeDocument/2006/relationships/image" Target="../media/image34.jpeg"/><Relationship Id="rId4" Type="http://schemas.openxmlformats.org/officeDocument/2006/relationships/image" Target="../media/image28.jpeg"/><Relationship Id="rId9" Type="http://schemas.openxmlformats.org/officeDocument/2006/relationships/image" Target="../media/image33.jpeg"/><Relationship Id="rId14" Type="http://schemas.openxmlformats.org/officeDocument/2006/relationships/image" Target="../media/image3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18" Type="http://schemas.openxmlformats.org/officeDocument/2006/relationships/image" Target="../media/image60.jpeg"/><Relationship Id="rId26" Type="http://schemas.openxmlformats.org/officeDocument/2006/relationships/image" Target="../media/image68.jpeg"/><Relationship Id="rId39" Type="http://schemas.openxmlformats.org/officeDocument/2006/relationships/image" Target="../media/image81.jpeg"/><Relationship Id="rId3" Type="http://schemas.openxmlformats.org/officeDocument/2006/relationships/image" Target="../media/image45.jpeg"/><Relationship Id="rId21" Type="http://schemas.openxmlformats.org/officeDocument/2006/relationships/image" Target="../media/image63.jpeg"/><Relationship Id="rId34" Type="http://schemas.openxmlformats.org/officeDocument/2006/relationships/image" Target="../media/image76.jpeg"/><Relationship Id="rId42" Type="http://schemas.openxmlformats.org/officeDocument/2006/relationships/image" Target="../media/image84.jpeg"/><Relationship Id="rId47" Type="http://schemas.openxmlformats.org/officeDocument/2006/relationships/image" Target="../media/image89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5" Type="http://schemas.openxmlformats.org/officeDocument/2006/relationships/image" Target="../media/image67.jpeg"/><Relationship Id="rId33" Type="http://schemas.openxmlformats.org/officeDocument/2006/relationships/image" Target="../media/image75.jpeg"/><Relationship Id="rId38" Type="http://schemas.openxmlformats.org/officeDocument/2006/relationships/image" Target="../media/image80.jpeg"/><Relationship Id="rId46" Type="http://schemas.openxmlformats.org/officeDocument/2006/relationships/image" Target="../media/image88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20" Type="http://schemas.openxmlformats.org/officeDocument/2006/relationships/image" Target="../media/image62.jpeg"/><Relationship Id="rId29" Type="http://schemas.openxmlformats.org/officeDocument/2006/relationships/image" Target="../media/image71.jpeg"/><Relationship Id="rId41" Type="http://schemas.openxmlformats.org/officeDocument/2006/relationships/image" Target="../media/image83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24" Type="http://schemas.openxmlformats.org/officeDocument/2006/relationships/image" Target="../media/image66.jpeg"/><Relationship Id="rId32" Type="http://schemas.openxmlformats.org/officeDocument/2006/relationships/image" Target="../media/image74.jpeg"/><Relationship Id="rId37" Type="http://schemas.openxmlformats.org/officeDocument/2006/relationships/image" Target="../media/image79.jpeg"/><Relationship Id="rId40" Type="http://schemas.openxmlformats.org/officeDocument/2006/relationships/image" Target="../media/image82.jpeg"/><Relationship Id="rId45" Type="http://schemas.openxmlformats.org/officeDocument/2006/relationships/image" Target="../media/image87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23" Type="http://schemas.openxmlformats.org/officeDocument/2006/relationships/image" Target="../media/image65.jpeg"/><Relationship Id="rId28" Type="http://schemas.openxmlformats.org/officeDocument/2006/relationships/image" Target="../media/image70.jpeg"/><Relationship Id="rId36" Type="http://schemas.openxmlformats.org/officeDocument/2006/relationships/image" Target="../media/image78.jpeg"/><Relationship Id="rId10" Type="http://schemas.openxmlformats.org/officeDocument/2006/relationships/image" Target="../media/image52.jpeg"/><Relationship Id="rId19" Type="http://schemas.openxmlformats.org/officeDocument/2006/relationships/image" Target="../media/image61.jpeg"/><Relationship Id="rId31" Type="http://schemas.openxmlformats.org/officeDocument/2006/relationships/image" Target="../media/image73.jpeg"/><Relationship Id="rId44" Type="http://schemas.openxmlformats.org/officeDocument/2006/relationships/image" Target="../media/image86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Relationship Id="rId22" Type="http://schemas.openxmlformats.org/officeDocument/2006/relationships/image" Target="../media/image64.jpeg"/><Relationship Id="rId27" Type="http://schemas.openxmlformats.org/officeDocument/2006/relationships/image" Target="../media/image69.jpeg"/><Relationship Id="rId30" Type="http://schemas.openxmlformats.org/officeDocument/2006/relationships/image" Target="../media/image72.jpeg"/><Relationship Id="rId35" Type="http://schemas.openxmlformats.org/officeDocument/2006/relationships/image" Target="../media/image77.jpeg"/><Relationship Id="rId43" Type="http://schemas.openxmlformats.org/officeDocument/2006/relationships/image" Target="../media/image85.jpeg"/><Relationship Id="rId48" Type="http://schemas.openxmlformats.org/officeDocument/2006/relationships/image" Target="../media/image90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jpeg"/><Relationship Id="rId13" Type="http://schemas.openxmlformats.org/officeDocument/2006/relationships/image" Target="../media/image97.jpeg"/><Relationship Id="rId18" Type="http://schemas.openxmlformats.org/officeDocument/2006/relationships/image" Target="../media/image102.jpeg"/><Relationship Id="rId3" Type="http://schemas.openxmlformats.org/officeDocument/2006/relationships/image" Target="../media/image93.jpeg"/><Relationship Id="rId7" Type="http://schemas.openxmlformats.org/officeDocument/2006/relationships/image" Target="../media/image31.jpeg"/><Relationship Id="rId12" Type="http://schemas.openxmlformats.org/officeDocument/2006/relationships/image" Target="../media/image36.jpeg"/><Relationship Id="rId17" Type="http://schemas.openxmlformats.org/officeDocument/2006/relationships/image" Target="../media/image101.jpeg"/><Relationship Id="rId2" Type="http://schemas.openxmlformats.org/officeDocument/2006/relationships/image" Target="../media/image92.jpeg"/><Relationship Id="rId16" Type="http://schemas.openxmlformats.org/officeDocument/2006/relationships/image" Target="../media/image100.jpeg"/><Relationship Id="rId1" Type="http://schemas.openxmlformats.org/officeDocument/2006/relationships/image" Target="../media/image91.jpeg"/><Relationship Id="rId6" Type="http://schemas.openxmlformats.org/officeDocument/2006/relationships/image" Target="../media/image96.jpeg"/><Relationship Id="rId11" Type="http://schemas.openxmlformats.org/officeDocument/2006/relationships/image" Target="../media/image35.jpeg"/><Relationship Id="rId5" Type="http://schemas.openxmlformats.org/officeDocument/2006/relationships/image" Target="../media/image95.jpeg"/><Relationship Id="rId15" Type="http://schemas.openxmlformats.org/officeDocument/2006/relationships/image" Target="../media/image99.jpeg"/><Relationship Id="rId10" Type="http://schemas.openxmlformats.org/officeDocument/2006/relationships/image" Target="../media/image34.jpeg"/><Relationship Id="rId4" Type="http://schemas.openxmlformats.org/officeDocument/2006/relationships/image" Target="../media/image94.jpeg"/><Relationship Id="rId9" Type="http://schemas.openxmlformats.org/officeDocument/2006/relationships/image" Target="../media/image33.jpeg"/><Relationship Id="rId14" Type="http://schemas.openxmlformats.org/officeDocument/2006/relationships/image" Target="../media/image98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123825</xdr:colOff>
      <xdr:row>40</xdr:row>
      <xdr:rowOff>164306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5" cy="2393156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123824</xdr:colOff>
      <xdr:row>40</xdr:row>
      <xdr:rowOff>164306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4" cy="2393156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123824</xdr:colOff>
      <xdr:row>40</xdr:row>
      <xdr:rowOff>164305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4" cy="239315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131</xdr:row>
      <xdr:rowOff>57150</xdr:rowOff>
    </xdr:from>
    <xdr:ext cx="895350" cy="238126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131</xdr:row>
      <xdr:rowOff>38100</xdr:rowOff>
    </xdr:from>
    <xdr:ext cx="923925" cy="257176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148</xdr:row>
      <xdr:rowOff>38100</xdr:rowOff>
    </xdr:from>
    <xdr:ext cx="1085850" cy="228092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148</xdr:row>
      <xdr:rowOff>19050</xdr:rowOff>
    </xdr:from>
    <xdr:ext cx="2038349" cy="266700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165</xdr:row>
      <xdr:rowOff>133350</xdr:rowOff>
    </xdr:from>
    <xdr:ext cx="1323975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161925</xdr:rowOff>
    </xdr:from>
    <xdr:ext cx="3213100" cy="2409825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2202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190873" cy="2393155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190873" cy="2393155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29660850"/>
          <a:ext cx="3187700" cy="239077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123823</xdr:colOff>
      <xdr:row>40</xdr:row>
      <xdr:rowOff>164305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3" cy="2393155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131</xdr:row>
      <xdr:rowOff>57150</xdr:rowOff>
    </xdr:from>
    <xdr:ext cx="895350" cy="238126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SpPr txBox="1"/>
      </xdr:nvSpPr>
      <xdr:spPr>
        <a:xfrm>
          <a:off x="1352550" y="2628900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131</xdr:row>
      <xdr:rowOff>38100</xdr:rowOff>
    </xdr:from>
    <xdr:ext cx="923925" cy="257176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 txBox="1"/>
      </xdr:nvSpPr>
      <xdr:spPr>
        <a:xfrm>
          <a:off x="4972050" y="2626995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148</xdr:row>
      <xdr:rowOff>38100</xdr:rowOff>
    </xdr:from>
    <xdr:ext cx="1085850" cy="228092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SpPr txBox="1"/>
      </xdr:nvSpPr>
      <xdr:spPr>
        <a:xfrm>
          <a:off x="1266825" y="2918460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148</xdr:row>
      <xdr:rowOff>19050</xdr:rowOff>
    </xdr:from>
    <xdr:ext cx="2038349" cy="266700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 txBox="1"/>
      </xdr:nvSpPr>
      <xdr:spPr>
        <a:xfrm>
          <a:off x="4467225" y="2916555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165</xdr:row>
      <xdr:rowOff>133350</xdr:rowOff>
    </xdr:from>
    <xdr:ext cx="1323975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SpPr txBox="1"/>
      </xdr:nvSpPr>
      <xdr:spPr>
        <a:xfrm>
          <a:off x="1200149" y="3219450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161925</xdr:rowOff>
    </xdr:from>
    <xdr:ext cx="3213100" cy="2409825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2202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190873" cy="2393154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190873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238</xdr:row>
      <xdr:rowOff>57150</xdr:rowOff>
    </xdr:from>
    <xdr:ext cx="895350" cy="238126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SpPr txBox="1"/>
      </xdr:nvSpPr>
      <xdr:spPr>
        <a:xfrm>
          <a:off x="1352550" y="2628900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238</xdr:row>
      <xdr:rowOff>38100</xdr:rowOff>
    </xdr:from>
    <xdr:ext cx="923925" cy="257176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SpPr txBox="1"/>
      </xdr:nvSpPr>
      <xdr:spPr>
        <a:xfrm>
          <a:off x="4972050" y="2626995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255</xdr:row>
      <xdr:rowOff>38100</xdr:rowOff>
    </xdr:from>
    <xdr:ext cx="1085850" cy="228092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SpPr txBox="1"/>
      </xdr:nvSpPr>
      <xdr:spPr>
        <a:xfrm>
          <a:off x="1266825" y="2918460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255</xdr:row>
      <xdr:rowOff>19050</xdr:rowOff>
    </xdr:from>
    <xdr:ext cx="2038349" cy="266700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SpPr txBox="1"/>
      </xdr:nvSpPr>
      <xdr:spPr>
        <a:xfrm>
          <a:off x="4467225" y="2916555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272</xdr:row>
      <xdr:rowOff>133350</xdr:rowOff>
    </xdr:from>
    <xdr:ext cx="1323975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SpPr txBox="1"/>
      </xdr:nvSpPr>
      <xdr:spPr>
        <a:xfrm>
          <a:off x="1200149" y="3219450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272</xdr:row>
      <xdr:rowOff>133350</xdr:rowOff>
    </xdr:from>
    <xdr:ext cx="103105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224</xdr:row>
      <xdr:rowOff>0</xdr:rowOff>
    </xdr:from>
    <xdr:ext cx="3225800" cy="2419350"/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548187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223</xdr:row>
      <xdr:rowOff>161925</xdr:rowOff>
    </xdr:from>
    <xdr:ext cx="3213100" cy="2409825"/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72350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190872" cy="2393154"/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241</xdr:row>
      <xdr:rowOff>0</xdr:rowOff>
    </xdr:from>
    <xdr:ext cx="3200400" cy="2400300"/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839652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187700" cy="2390775"/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258</xdr:row>
      <xdr:rowOff>0</xdr:rowOff>
    </xdr:from>
    <xdr:ext cx="3187700" cy="2390775"/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51311175"/>
          <a:ext cx="3187700" cy="2390775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123823</xdr:colOff>
      <xdr:row>40</xdr:row>
      <xdr:rowOff>164304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3" cy="2393154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131</xdr:row>
      <xdr:rowOff>57150</xdr:rowOff>
    </xdr:from>
    <xdr:ext cx="895350" cy="238126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SpPr txBox="1"/>
      </xdr:nvSpPr>
      <xdr:spPr>
        <a:xfrm>
          <a:off x="1352550" y="2628900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131</xdr:row>
      <xdr:rowOff>38100</xdr:rowOff>
    </xdr:from>
    <xdr:ext cx="923925" cy="257176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/>
      </xdr:nvSpPr>
      <xdr:spPr>
        <a:xfrm>
          <a:off x="4972050" y="2626995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148</xdr:row>
      <xdr:rowOff>38100</xdr:rowOff>
    </xdr:from>
    <xdr:ext cx="1085850" cy="228092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1266825" y="2918460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148</xdr:row>
      <xdr:rowOff>19050</xdr:rowOff>
    </xdr:from>
    <xdr:ext cx="2038349" cy="266700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/>
      </xdr:nvSpPr>
      <xdr:spPr>
        <a:xfrm>
          <a:off x="4467225" y="2916555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165</xdr:row>
      <xdr:rowOff>133350</xdr:rowOff>
    </xdr:from>
    <xdr:ext cx="1323975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SpPr txBox="1"/>
      </xdr:nvSpPr>
      <xdr:spPr>
        <a:xfrm>
          <a:off x="1200149" y="3219450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161925</xdr:rowOff>
    </xdr:from>
    <xdr:ext cx="3213100" cy="2409825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2202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190872" cy="2393154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238</xdr:row>
      <xdr:rowOff>57150</xdr:rowOff>
    </xdr:from>
    <xdr:ext cx="895350" cy="238126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SpPr txBox="1"/>
      </xdr:nvSpPr>
      <xdr:spPr>
        <a:xfrm>
          <a:off x="1352550" y="4793932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238</xdr:row>
      <xdr:rowOff>38100</xdr:rowOff>
    </xdr:from>
    <xdr:ext cx="923925" cy="257176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 txBox="1"/>
      </xdr:nvSpPr>
      <xdr:spPr>
        <a:xfrm>
          <a:off x="4972050" y="4792027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255</xdr:row>
      <xdr:rowOff>38100</xdr:rowOff>
    </xdr:from>
    <xdr:ext cx="1085850" cy="228092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SpPr txBox="1"/>
      </xdr:nvSpPr>
      <xdr:spPr>
        <a:xfrm>
          <a:off x="1266825" y="5083492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255</xdr:row>
      <xdr:rowOff>19050</xdr:rowOff>
    </xdr:from>
    <xdr:ext cx="2038349" cy="266700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SpPr txBox="1"/>
      </xdr:nvSpPr>
      <xdr:spPr>
        <a:xfrm>
          <a:off x="4467225" y="5081587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272</xdr:row>
      <xdr:rowOff>133350</xdr:rowOff>
    </xdr:from>
    <xdr:ext cx="1323975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SpPr txBox="1"/>
      </xdr:nvSpPr>
      <xdr:spPr>
        <a:xfrm>
          <a:off x="1200149" y="5384482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272</xdr:row>
      <xdr:rowOff>133350</xdr:rowOff>
    </xdr:from>
    <xdr:ext cx="103105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SpPr txBox="1"/>
      </xdr:nvSpPr>
      <xdr:spPr>
        <a:xfrm>
          <a:off x="4953000" y="5384482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224</xdr:row>
      <xdr:rowOff>0</xdr:rowOff>
    </xdr:from>
    <xdr:ext cx="3225800" cy="2419350"/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548187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223</xdr:row>
      <xdr:rowOff>161925</xdr:rowOff>
    </xdr:from>
    <xdr:ext cx="3213100" cy="2409825"/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72350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190872" cy="2393154"/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241</xdr:row>
      <xdr:rowOff>0</xdr:rowOff>
    </xdr:from>
    <xdr:ext cx="3200400" cy="2400300"/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839652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187700" cy="2390775"/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258</xdr:row>
      <xdr:rowOff>0</xdr:rowOff>
    </xdr:from>
    <xdr:ext cx="3187700" cy="2390775"/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51311175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345</xdr:row>
      <xdr:rowOff>57150</xdr:rowOff>
    </xdr:from>
    <xdr:ext cx="895350" cy="238126"/>
    <xdr:sp macro="" textlink="">
      <xdr:nvSpPr>
        <xdr:cNvPr id="38" name="テキスト ボックス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SpPr txBox="1"/>
      </xdr:nvSpPr>
      <xdr:spPr>
        <a:xfrm>
          <a:off x="1352550" y="4793932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345</xdr:row>
      <xdr:rowOff>38100</xdr:rowOff>
    </xdr:from>
    <xdr:ext cx="923925" cy="257176"/>
    <xdr:sp macro="" textlink="">
      <xdr:nvSpPr>
        <xdr:cNvPr id="39" name="テキスト ボックス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 txBox="1"/>
      </xdr:nvSpPr>
      <xdr:spPr>
        <a:xfrm>
          <a:off x="4972050" y="4792027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362</xdr:row>
      <xdr:rowOff>38100</xdr:rowOff>
    </xdr:from>
    <xdr:ext cx="1085850" cy="228092"/>
    <xdr:sp macro="" textlink="">
      <xdr:nvSpPr>
        <xdr:cNvPr id="40" name="テキスト ボックス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SpPr txBox="1"/>
      </xdr:nvSpPr>
      <xdr:spPr>
        <a:xfrm>
          <a:off x="1266825" y="5083492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362</xdr:row>
      <xdr:rowOff>19050</xdr:rowOff>
    </xdr:from>
    <xdr:ext cx="2038349" cy="266700"/>
    <xdr:sp macro="" textlink="">
      <xdr:nvSpPr>
        <xdr:cNvPr id="41" name="テキスト ボックス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 txBox="1"/>
      </xdr:nvSpPr>
      <xdr:spPr>
        <a:xfrm>
          <a:off x="4467225" y="5081587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379</xdr:row>
      <xdr:rowOff>133350</xdr:rowOff>
    </xdr:from>
    <xdr:ext cx="1323975" cy="275717"/>
    <xdr:sp macro="" textlink="">
      <xdr:nvSpPr>
        <xdr:cNvPr id="42" name="テキスト ボックス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SpPr txBox="1"/>
      </xdr:nvSpPr>
      <xdr:spPr>
        <a:xfrm>
          <a:off x="1200149" y="5384482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379</xdr:row>
      <xdr:rowOff>133350</xdr:rowOff>
    </xdr:from>
    <xdr:ext cx="1031051" cy="275717"/>
    <xdr:sp macro="" textlink="">
      <xdr:nvSpPr>
        <xdr:cNvPr id="43" name="テキスト ボックス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 txBox="1"/>
      </xdr:nvSpPr>
      <xdr:spPr>
        <a:xfrm>
          <a:off x="4953000" y="5384482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331</xdr:row>
      <xdr:rowOff>0</xdr:rowOff>
    </xdr:from>
    <xdr:ext cx="3225800" cy="2419350"/>
    <xdr:pic>
      <xdr:nvPicPr>
        <xdr:cNvPr id="44" name="図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671322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330</xdr:row>
      <xdr:rowOff>161925</xdr:rowOff>
    </xdr:from>
    <xdr:ext cx="3213100" cy="2409825"/>
    <xdr:pic>
      <xdr:nvPicPr>
        <xdr:cNvPr id="45" name="図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6712267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348</xdr:row>
      <xdr:rowOff>0</xdr:rowOff>
    </xdr:from>
    <xdr:ext cx="3190872" cy="2393154"/>
    <xdr:pic>
      <xdr:nvPicPr>
        <xdr:cNvPr id="46" name="図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70046850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348</xdr:row>
      <xdr:rowOff>0</xdr:rowOff>
    </xdr:from>
    <xdr:ext cx="3200400" cy="2400300"/>
    <xdr:pic>
      <xdr:nvPicPr>
        <xdr:cNvPr id="47" name="図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7004685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365</xdr:row>
      <xdr:rowOff>0</xdr:rowOff>
    </xdr:from>
    <xdr:ext cx="3187700" cy="2390775"/>
    <xdr:pic>
      <xdr:nvPicPr>
        <xdr:cNvPr id="48" name="図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7296150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365</xdr:row>
      <xdr:rowOff>0</xdr:rowOff>
    </xdr:from>
    <xdr:ext cx="3187700" cy="2390775"/>
    <xdr:pic>
      <xdr:nvPicPr>
        <xdr:cNvPr id="49" name="図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7296150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452</xdr:row>
      <xdr:rowOff>57150</xdr:rowOff>
    </xdr:from>
    <xdr:ext cx="895350" cy="238126"/>
    <xdr:sp macro="" textlink="">
      <xdr:nvSpPr>
        <xdr:cNvPr id="50" name="テキスト ボックス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SpPr txBox="1"/>
      </xdr:nvSpPr>
      <xdr:spPr>
        <a:xfrm>
          <a:off x="1352550" y="6958965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452</xdr:row>
      <xdr:rowOff>38100</xdr:rowOff>
    </xdr:from>
    <xdr:ext cx="923925" cy="257176"/>
    <xdr:sp macro="" textlink="">
      <xdr:nvSpPr>
        <xdr:cNvPr id="51" name="テキスト ボックス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SpPr txBox="1"/>
      </xdr:nvSpPr>
      <xdr:spPr>
        <a:xfrm>
          <a:off x="4972050" y="6957060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469</xdr:row>
      <xdr:rowOff>38100</xdr:rowOff>
    </xdr:from>
    <xdr:ext cx="1085850" cy="228092"/>
    <xdr:sp macro="" textlink="">
      <xdr:nvSpPr>
        <xdr:cNvPr id="52" name="テキスト ボックス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 txBox="1"/>
      </xdr:nvSpPr>
      <xdr:spPr>
        <a:xfrm>
          <a:off x="1266825" y="7248525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469</xdr:row>
      <xdr:rowOff>19050</xdr:rowOff>
    </xdr:from>
    <xdr:ext cx="2038349" cy="266700"/>
    <xdr:sp macro="" textlink="">
      <xdr:nvSpPr>
        <xdr:cNvPr id="53" name="テキスト ボックス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SpPr txBox="1"/>
      </xdr:nvSpPr>
      <xdr:spPr>
        <a:xfrm>
          <a:off x="4467225" y="7246620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486</xdr:row>
      <xdr:rowOff>133350</xdr:rowOff>
    </xdr:from>
    <xdr:ext cx="1323975" cy="275717"/>
    <xdr:sp macro="" textlink="">
      <xdr:nvSpPr>
        <xdr:cNvPr id="54" name="テキスト ボックス 53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 txBox="1"/>
      </xdr:nvSpPr>
      <xdr:spPr>
        <a:xfrm>
          <a:off x="1200149" y="7549515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486</xdr:row>
      <xdr:rowOff>133350</xdr:rowOff>
    </xdr:from>
    <xdr:ext cx="1031051" cy="275717"/>
    <xdr:sp macro="" textlink="">
      <xdr:nvSpPr>
        <xdr:cNvPr id="55" name="テキスト ボックス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SpPr txBox="1"/>
      </xdr:nvSpPr>
      <xdr:spPr>
        <a:xfrm>
          <a:off x="4953000" y="754951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438</xdr:row>
      <xdr:rowOff>0</xdr:rowOff>
    </xdr:from>
    <xdr:ext cx="3225800" cy="2419350"/>
    <xdr:pic>
      <xdr:nvPicPr>
        <xdr:cNvPr id="56" name="図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878252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437</xdr:row>
      <xdr:rowOff>161925</xdr:rowOff>
    </xdr:from>
    <xdr:ext cx="3213100" cy="2409825"/>
    <xdr:pic>
      <xdr:nvPicPr>
        <xdr:cNvPr id="57" name="図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88773000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455</xdr:row>
      <xdr:rowOff>0</xdr:rowOff>
    </xdr:from>
    <xdr:ext cx="3190872" cy="2393154"/>
    <xdr:pic>
      <xdr:nvPicPr>
        <xdr:cNvPr id="58" name="図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91697175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455</xdr:row>
      <xdr:rowOff>0</xdr:rowOff>
    </xdr:from>
    <xdr:ext cx="3200400" cy="2400300"/>
    <xdr:pic>
      <xdr:nvPicPr>
        <xdr:cNvPr id="59" name="図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9169717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472</xdr:row>
      <xdr:rowOff>0</xdr:rowOff>
    </xdr:from>
    <xdr:ext cx="3187700" cy="2390775"/>
    <xdr:pic>
      <xdr:nvPicPr>
        <xdr:cNvPr id="60" name="図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94611825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472</xdr:row>
      <xdr:rowOff>0</xdr:rowOff>
    </xdr:from>
    <xdr:ext cx="3187700" cy="2390775"/>
    <xdr:pic>
      <xdr:nvPicPr>
        <xdr:cNvPr id="61" name="図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94611825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559</xdr:row>
      <xdr:rowOff>57150</xdr:rowOff>
    </xdr:from>
    <xdr:ext cx="895350" cy="238126"/>
    <xdr:sp macro="" textlink="">
      <xdr:nvSpPr>
        <xdr:cNvPr id="62" name="テキスト ボックス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SpPr txBox="1"/>
      </xdr:nvSpPr>
      <xdr:spPr>
        <a:xfrm>
          <a:off x="1352550" y="912399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559</xdr:row>
      <xdr:rowOff>38100</xdr:rowOff>
    </xdr:from>
    <xdr:ext cx="923925" cy="257176"/>
    <xdr:sp macro="" textlink="">
      <xdr:nvSpPr>
        <xdr:cNvPr id="63" name="テキスト ボックス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 txBox="1"/>
      </xdr:nvSpPr>
      <xdr:spPr>
        <a:xfrm>
          <a:off x="4972050" y="912209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576</xdr:row>
      <xdr:rowOff>38100</xdr:rowOff>
    </xdr:from>
    <xdr:ext cx="1085850" cy="228092"/>
    <xdr:sp macro="" textlink="">
      <xdr:nvSpPr>
        <xdr:cNvPr id="64" name="テキスト ボックス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SpPr txBox="1"/>
      </xdr:nvSpPr>
      <xdr:spPr>
        <a:xfrm>
          <a:off x="1266825" y="941355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576</xdr:row>
      <xdr:rowOff>19050</xdr:rowOff>
    </xdr:from>
    <xdr:ext cx="2038349" cy="266700"/>
    <xdr:sp macro="" textlink="">
      <xdr:nvSpPr>
        <xdr:cNvPr id="65" name="テキスト ボックス 64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 txBox="1"/>
      </xdr:nvSpPr>
      <xdr:spPr>
        <a:xfrm>
          <a:off x="4467225" y="941165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593</xdr:row>
      <xdr:rowOff>133350</xdr:rowOff>
    </xdr:from>
    <xdr:ext cx="1323975" cy="275717"/>
    <xdr:sp macro="" textlink="">
      <xdr:nvSpPr>
        <xdr:cNvPr id="66" name="テキスト ボックス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SpPr txBox="1"/>
      </xdr:nvSpPr>
      <xdr:spPr>
        <a:xfrm>
          <a:off x="1200149" y="971454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593</xdr:row>
      <xdr:rowOff>133350</xdr:rowOff>
    </xdr:from>
    <xdr:ext cx="1031051" cy="275717"/>
    <xdr:sp macro="" textlink="">
      <xdr:nvSpPr>
        <xdr:cNvPr id="67" name="テキスト ボックス 66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SpPr txBox="1"/>
      </xdr:nvSpPr>
      <xdr:spPr>
        <a:xfrm>
          <a:off x="4953000" y="971454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545</xdr:row>
      <xdr:rowOff>0</xdr:rowOff>
    </xdr:from>
    <xdr:ext cx="3225800" cy="2419350"/>
    <xdr:pic>
      <xdr:nvPicPr>
        <xdr:cNvPr id="68" name="図 67">
          <a:extLst>
            <a:ext uri="{FF2B5EF4-FFF2-40B4-BE49-F238E27FC236}">
              <a16:creationId xmlns:a16="http://schemas.microsoft.com/office/drawing/2014/main" id="{00000000-0008-0000-04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104328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544</xdr:row>
      <xdr:rowOff>161925</xdr:rowOff>
    </xdr:from>
    <xdr:ext cx="3213100" cy="2409825"/>
    <xdr:pic>
      <xdr:nvPicPr>
        <xdr:cNvPr id="69" name="図 68">
          <a:extLst>
            <a:ext uri="{FF2B5EF4-FFF2-40B4-BE49-F238E27FC236}">
              <a16:creationId xmlns:a16="http://schemas.microsoft.com/office/drawing/2014/main" id="{00000000-0008-0000-04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1042332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562</xdr:row>
      <xdr:rowOff>0</xdr:rowOff>
    </xdr:from>
    <xdr:ext cx="3190872" cy="2393154"/>
    <xdr:pic>
      <xdr:nvPicPr>
        <xdr:cNvPr id="70" name="図 69">
          <a:extLst>
            <a:ext uri="{FF2B5EF4-FFF2-40B4-BE49-F238E27FC236}">
              <a16:creationId xmlns:a16="http://schemas.microsoft.com/office/drawing/2014/main" id="{00000000-0008-0000-04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13347500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562</xdr:row>
      <xdr:rowOff>0</xdr:rowOff>
    </xdr:from>
    <xdr:ext cx="3200400" cy="2400300"/>
    <xdr:pic>
      <xdr:nvPicPr>
        <xdr:cNvPr id="71" name="図 70">
          <a:extLst>
            <a:ext uri="{FF2B5EF4-FFF2-40B4-BE49-F238E27FC236}">
              <a16:creationId xmlns:a16="http://schemas.microsoft.com/office/drawing/2014/main" id="{00000000-0008-0000-04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133475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579</xdr:row>
      <xdr:rowOff>0</xdr:rowOff>
    </xdr:from>
    <xdr:ext cx="3187700" cy="2390775"/>
    <xdr:pic>
      <xdr:nvPicPr>
        <xdr:cNvPr id="72" name="図 71">
          <a:extLst>
            <a:ext uri="{FF2B5EF4-FFF2-40B4-BE49-F238E27FC236}">
              <a16:creationId xmlns:a16="http://schemas.microsoft.com/office/drawing/2014/main" id="{00000000-0008-0000-04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1626215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579</xdr:row>
      <xdr:rowOff>0</xdr:rowOff>
    </xdr:from>
    <xdr:ext cx="3187700" cy="2390775"/>
    <xdr:pic>
      <xdr:nvPicPr>
        <xdr:cNvPr id="73" name="図 72">
          <a:extLst>
            <a:ext uri="{FF2B5EF4-FFF2-40B4-BE49-F238E27FC236}">
              <a16:creationId xmlns:a16="http://schemas.microsoft.com/office/drawing/2014/main" id="{00000000-0008-0000-04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1162621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666</xdr:row>
      <xdr:rowOff>57150</xdr:rowOff>
    </xdr:from>
    <xdr:ext cx="895350" cy="238126"/>
    <xdr:sp macro="" textlink="">
      <xdr:nvSpPr>
        <xdr:cNvPr id="74" name="テキスト ボックス 73">
          <a:extLst>
            <a:ext uri="{FF2B5EF4-FFF2-40B4-BE49-F238E27FC236}">
              <a16:creationId xmlns:a16="http://schemas.microsoft.com/office/drawing/2014/main" id="{00000000-0008-0000-0400-00004A000000}"/>
            </a:ext>
          </a:extLst>
        </xdr:cNvPr>
        <xdr:cNvSpPr txBox="1"/>
      </xdr:nvSpPr>
      <xdr:spPr>
        <a:xfrm>
          <a:off x="1352550" y="11289030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666</xdr:row>
      <xdr:rowOff>38100</xdr:rowOff>
    </xdr:from>
    <xdr:ext cx="923925" cy="257176"/>
    <xdr:sp macro="" textlink="">
      <xdr:nvSpPr>
        <xdr:cNvPr id="75" name="テキスト ボックス 74">
          <a:extLst>
            <a:ext uri="{FF2B5EF4-FFF2-40B4-BE49-F238E27FC236}">
              <a16:creationId xmlns:a16="http://schemas.microsoft.com/office/drawing/2014/main" id="{00000000-0008-0000-0400-00004B000000}"/>
            </a:ext>
          </a:extLst>
        </xdr:cNvPr>
        <xdr:cNvSpPr txBox="1"/>
      </xdr:nvSpPr>
      <xdr:spPr>
        <a:xfrm>
          <a:off x="4972050" y="11287125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683</xdr:row>
      <xdr:rowOff>38100</xdr:rowOff>
    </xdr:from>
    <xdr:ext cx="1085850" cy="228092"/>
    <xdr:sp macro="" textlink="">
      <xdr:nvSpPr>
        <xdr:cNvPr id="76" name="テキスト ボックス 75">
          <a:extLst>
            <a:ext uri="{FF2B5EF4-FFF2-40B4-BE49-F238E27FC236}">
              <a16:creationId xmlns:a16="http://schemas.microsoft.com/office/drawing/2014/main" id="{00000000-0008-0000-0400-00004C000000}"/>
            </a:ext>
          </a:extLst>
        </xdr:cNvPr>
        <xdr:cNvSpPr txBox="1"/>
      </xdr:nvSpPr>
      <xdr:spPr>
        <a:xfrm>
          <a:off x="1266825" y="11578590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683</xdr:row>
      <xdr:rowOff>19050</xdr:rowOff>
    </xdr:from>
    <xdr:ext cx="2038349" cy="266700"/>
    <xdr:sp macro="" textlink="">
      <xdr:nvSpPr>
        <xdr:cNvPr id="77" name="テキスト ボックス 76">
          <a:extLst>
            <a:ext uri="{FF2B5EF4-FFF2-40B4-BE49-F238E27FC236}">
              <a16:creationId xmlns:a16="http://schemas.microsoft.com/office/drawing/2014/main" id="{00000000-0008-0000-0400-00004D000000}"/>
            </a:ext>
          </a:extLst>
        </xdr:cNvPr>
        <xdr:cNvSpPr txBox="1"/>
      </xdr:nvSpPr>
      <xdr:spPr>
        <a:xfrm>
          <a:off x="4467225" y="11576685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700</xdr:row>
      <xdr:rowOff>133350</xdr:rowOff>
    </xdr:from>
    <xdr:ext cx="1323975" cy="275717"/>
    <xdr:sp macro="" textlink="">
      <xdr:nvSpPr>
        <xdr:cNvPr id="78" name="テキスト ボックス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SpPr txBox="1"/>
      </xdr:nvSpPr>
      <xdr:spPr>
        <a:xfrm>
          <a:off x="1200149" y="11879580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700</xdr:row>
      <xdr:rowOff>133350</xdr:rowOff>
    </xdr:from>
    <xdr:ext cx="1031051" cy="275717"/>
    <xdr:sp macro="" textlink="">
      <xdr:nvSpPr>
        <xdr:cNvPr id="79" name="テキスト ボックス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SpPr txBox="1"/>
      </xdr:nvSpPr>
      <xdr:spPr>
        <a:xfrm>
          <a:off x="4953000" y="1187958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652</xdr:row>
      <xdr:rowOff>0</xdr:rowOff>
    </xdr:from>
    <xdr:ext cx="3225800" cy="2419350"/>
    <xdr:pic>
      <xdr:nvPicPr>
        <xdr:cNvPr id="80" name="図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3208317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651</xdr:row>
      <xdr:rowOff>161925</xdr:rowOff>
    </xdr:from>
    <xdr:ext cx="3213100" cy="2409825"/>
    <xdr:pic>
      <xdr:nvPicPr>
        <xdr:cNvPr id="81" name="図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32073650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669</xdr:row>
      <xdr:rowOff>0</xdr:rowOff>
    </xdr:from>
    <xdr:ext cx="3190872" cy="2393154"/>
    <xdr:pic>
      <xdr:nvPicPr>
        <xdr:cNvPr id="82" name="図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34997825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669</xdr:row>
      <xdr:rowOff>0</xdr:rowOff>
    </xdr:from>
    <xdr:ext cx="3200400" cy="2400300"/>
    <xdr:pic>
      <xdr:nvPicPr>
        <xdr:cNvPr id="83" name="図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3499782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686</xdr:row>
      <xdr:rowOff>0</xdr:rowOff>
    </xdr:from>
    <xdr:ext cx="3187700" cy="2390775"/>
    <xdr:pic>
      <xdr:nvPicPr>
        <xdr:cNvPr id="84" name="図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37912475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686</xdr:row>
      <xdr:rowOff>0</xdr:rowOff>
    </xdr:from>
    <xdr:ext cx="3187700" cy="2390775"/>
    <xdr:pic>
      <xdr:nvPicPr>
        <xdr:cNvPr id="85" name="図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137912475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773</xdr:row>
      <xdr:rowOff>57150</xdr:rowOff>
    </xdr:from>
    <xdr:ext cx="895350" cy="238126"/>
    <xdr:sp macro="" textlink="">
      <xdr:nvSpPr>
        <xdr:cNvPr id="86" name="テキスト ボックス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SpPr txBox="1"/>
      </xdr:nvSpPr>
      <xdr:spPr>
        <a:xfrm>
          <a:off x="1352550" y="13454062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773</xdr:row>
      <xdr:rowOff>38100</xdr:rowOff>
    </xdr:from>
    <xdr:ext cx="923925" cy="257176"/>
    <xdr:sp macro="" textlink="">
      <xdr:nvSpPr>
        <xdr:cNvPr id="87" name="テキスト ボックス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SpPr txBox="1"/>
      </xdr:nvSpPr>
      <xdr:spPr>
        <a:xfrm>
          <a:off x="4972050" y="13452157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790</xdr:row>
      <xdr:rowOff>38100</xdr:rowOff>
    </xdr:from>
    <xdr:ext cx="1085850" cy="228092"/>
    <xdr:sp macro="" textlink="">
      <xdr:nvSpPr>
        <xdr:cNvPr id="88" name="テキスト ボックス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SpPr txBox="1"/>
      </xdr:nvSpPr>
      <xdr:spPr>
        <a:xfrm>
          <a:off x="1266825" y="13743622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790</xdr:row>
      <xdr:rowOff>19050</xdr:rowOff>
    </xdr:from>
    <xdr:ext cx="2038349" cy="266700"/>
    <xdr:sp macro="" textlink="">
      <xdr:nvSpPr>
        <xdr:cNvPr id="89" name="テキスト ボックス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 txBox="1"/>
      </xdr:nvSpPr>
      <xdr:spPr>
        <a:xfrm>
          <a:off x="4467225" y="13741717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807</xdr:row>
      <xdr:rowOff>133350</xdr:rowOff>
    </xdr:from>
    <xdr:ext cx="1323975" cy="275717"/>
    <xdr:sp macro="" textlink="">
      <xdr:nvSpPr>
        <xdr:cNvPr id="90" name="テキスト ボックス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SpPr txBox="1"/>
      </xdr:nvSpPr>
      <xdr:spPr>
        <a:xfrm>
          <a:off x="1200149" y="14044612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807</xdr:row>
      <xdr:rowOff>133350</xdr:rowOff>
    </xdr:from>
    <xdr:ext cx="1031051" cy="275717"/>
    <xdr:sp macro="" textlink="">
      <xdr:nvSpPr>
        <xdr:cNvPr id="91" name="テキスト ボックス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SpPr txBox="1"/>
      </xdr:nvSpPr>
      <xdr:spPr>
        <a:xfrm>
          <a:off x="4953000" y="14044612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759</xdr:row>
      <xdr:rowOff>0</xdr:rowOff>
    </xdr:from>
    <xdr:ext cx="3225800" cy="2419350"/>
    <xdr:pic>
      <xdr:nvPicPr>
        <xdr:cNvPr id="92" name="図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5373350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758</xdr:row>
      <xdr:rowOff>161925</xdr:rowOff>
    </xdr:from>
    <xdr:ext cx="3213100" cy="2409825"/>
    <xdr:pic>
      <xdr:nvPicPr>
        <xdr:cNvPr id="93" name="図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5372397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776</xdr:row>
      <xdr:rowOff>0</xdr:rowOff>
    </xdr:from>
    <xdr:ext cx="3190872" cy="2393154"/>
    <xdr:pic>
      <xdr:nvPicPr>
        <xdr:cNvPr id="94" name="図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56648150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776</xdr:row>
      <xdr:rowOff>0</xdr:rowOff>
    </xdr:from>
    <xdr:ext cx="3200400" cy="2400300"/>
    <xdr:pic>
      <xdr:nvPicPr>
        <xdr:cNvPr id="95" name="図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15664815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793</xdr:row>
      <xdr:rowOff>0</xdr:rowOff>
    </xdr:from>
    <xdr:ext cx="3187700" cy="2390775"/>
    <xdr:pic>
      <xdr:nvPicPr>
        <xdr:cNvPr id="96" name="図 95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15956280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793</xdr:row>
      <xdr:rowOff>0</xdr:rowOff>
    </xdr:from>
    <xdr:ext cx="3187700" cy="2390775"/>
    <xdr:pic>
      <xdr:nvPicPr>
        <xdr:cNvPr id="97" name="図 9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159562800"/>
          <a:ext cx="3187700" cy="2390775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38100</xdr:colOff>
      <xdr:row>24</xdr:row>
      <xdr:rowOff>57150</xdr:rowOff>
    </xdr:from>
    <xdr:ext cx="895350" cy="238126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1352550" y="463867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24</xdr:row>
      <xdr:rowOff>38100</xdr:rowOff>
    </xdr:from>
    <xdr:ext cx="923925" cy="257176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4972050" y="461962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41</xdr:row>
      <xdr:rowOff>38100</xdr:rowOff>
    </xdr:from>
    <xdr:ext cx="1085850" cy="228092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1266825" y="753427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41</xdr:row>
      <xdr:rowOff>19050</xdr:rowOff>
    </xdr:from>
    <xdr:ext cx="2038349" cy="26670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4467225" y="751522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58</xdr:row>
      <xdr:rowOff>133350</xdr:rowOff>
    </xdr:from>
    <xdr:ext cx="1323975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SpPr txBox="1"/>
      </xdr:nvSpPr>
      <xdr:spPr>
        <a:xfrm>
          <a:off x="1200149" y="1054417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58</xdr:row>
      <xdr:rowOff>133350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4953000" y="105441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158750</xdr:colOff>
      <xdr:row>24</xdr:row>
      <xdr:rowOff>19050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25800" cy="241935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161925</xdr:rowOff>
    </xdr:from>
    <xdr:to>
      <xdr:col>32</xdr:col>
      <xdr:colOff>22225</xdr:colOff>
      <xdr:row>24</xdr:row>
      <xdr:rowOff>0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71700"/>
          <a:ext cx="3213100" cy="24098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123823</xdr:colOff>
      <xdr:row>40</xdr:row>
      <xdr:rowOff>164304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190873" cy="2393154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0</xdr:rowOff>
    </xdr:from>
    <xdr:to>
      <xdr:col>32</xdr:col>
      <xdr:colOff>9525</xdr:colOff>
      <xdr:row>41</xdr:row>
      <xdr:rowOff>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104775</xdr:colOff>
      <xdr:row>44</xdr:row>
      <xdr:rowOff>0</xdr:rowOff>
    </xdr:from>
    <xdr:to>
      <xdr:col>32</xdr:col>
      <xdr:colOff>6350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131</xdr:row>
      <xdr:rowOff>57150</xdr:rowOff>
    </xdr:from>
    <xdr:ext cx="895350" cy="238126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SpPr txBox="1"/>
      </xdr:nvSpPr>
      <xdr:spPr>
        <a:xfrm>
          <a:off x="1352550" y="26289000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131</xdr:row>
      <xdr:rowOff>38100</xdr:rowOff>
    </xdr:from>
    <xdr:ext cx="923925" cy="257176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SpPr txBox="1"/>
      </xdr:nvSpPr>
      <xdr:spPr>
        <a:xfrm>
          <a:off x="4972050" y="26269950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148</xdr:row>
      <xdr:rowOff>38100</xdr:rowOff>
    </xdr:from>
    <xdr:ext cx="1085850" cy="228092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SpPr txBox="1"/>
      </xdr:nvSpPr>
      <xdr:spPr>
        <a:xfrm>
          <a:off x="1266825" y="29184600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148</xdr:row>
      <xdr:rowOff>19050</xdr:rowOff>
    </xdr:from>
    <xdr:ext cx="2038349" cy="266700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SpPr txBox="1"/>
      </xdr:nvSpPr>
      <xdr:spPr>
        <a:xfrm>
          <a:off x="4467225" y="29165550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165</xdr:row>
      <xdr:rowOff>133350</xdr:rowOff>
    </xdr:from>
    <xdr:ext cx="1323975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SpPr txBox="1"/>
      </xdr:nvSpPr>
      <xdr:spPr>
        <a:xfrm>
          <a:off x="1200149" y="32194500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165</xdr:row>
      <xdr:rowOff>133350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SpPr txBox="1"/>
      </xdr:nvSpPr>
      <xdr:spPr>
        <a:xfrm>
          <a:off x="4953000" y="321945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25800" cy="2419350"/>
    <xdr:pic>
      <xdr:nvPicPr>
        <xdr:cNvPr id="20" name="図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161925</xdr:rowOff>
    </xdr:from>
    <xdr:ext cx="3213100" cy="2409825"/>
    <xdr:pic>
      <xdr:nvPicPr>
        <xdr:cNvPr id="21" name="図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22025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190873" cy="2393154"/>
    <xdr:pic>
      <xdr:nvPicPr>
        <xdr:cNvPr id="22" name="図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190873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4" name="図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238</xdr:row>
      <xdr:rowOff>57150</xdr:rowOff>
    </xdr:from>
    <xdr:ext cx="895350" cy="238126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SpPr txBox="1"/>
      </xdr:nvSpPr>
      <xdr:spPr>
        <a:xfrm>
          <a:off x="1352550" y="47939325"/>
          <a:ext cx="895350" cy="2381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152400</xdr:colOff>
      <xdr:row>238</xdr:row>
      <xdr:rowOff>38100</xdr:rowOff>
    </xdr:from>
    <xdr:ext cx="923925" cy="257176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SpPr txBox="1"/>
      </xdr:nvSpPr>
      <xdr:spPr>
        <a:xfrm>
          <a:off x="4972050" y="47920275"/>
          <a:ext cx="92392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171450</xdr:colOff>
      <xdr:row>255</xdr:row>
      <xdr:rowOff>38100</xdr:rowOff>
    </xdr:from>
    <xdr:ext cx="1085850" cy="228092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SpPr txBox="1"/>
      </xdr:nvSpPr>
      <xdr:spPr>
        <a:xfrm>
          <a:off x="1266825" y="50834925"/>
          <a:ext cx="1085850" cy="22809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20</xdr:col>
      <xdr:colOff>85725</xdr:colOff>
      <xdr:row>255</xdr:row>
      <xdr:rowOff>19050</xdr:rowOff>
    </xdr:from>
    <xdr:ext cx="2038349" cy="266700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SpPr txBox="1"/>
      </xdr:nvSpPr>
      <xdr:spPr>
        <a:xfrm>
          <a:off x="4467225" y="50815875"/>
          <a:ext cx="2038349" cy="2667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104774</xdr:colOff>
      <xdr:row>272</xdr:row>
      <xdr:rowOff>133350</xdr:rowOff>
    </xdr:from>
    <xdr:ext cx="1323975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SpPr txBox="1"/>
      </xdr:nvSpPr>
      <xdr:spPr>
        <a:xfrm>
          <a:off x="1200149" y="53844825"/>
          <a:ext cx="1323975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133350</xdr:colOff>
      <xdr:row>272</xdr:row>
      <xdr:rowOff>133350</xdr:rowOff>
    </xdr:from>
    <xdr:ext cx="103105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00000000-0008-0000-0500-00001F000000}"/>
            </a:ext>
          </a:extLst>
        </xdr:cNvPr>
        <xdr:cNvSpPr txBox="1"/>
      </xdr:nvSpPr>
      <xdr:spPr>
        <a:xfrm>
          <a:off x="4953000" y="5384482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224</xdr:row>
      <xdr:rowOff>0</xdr:rowOff>
    </xdr:from>
    <xdr:ext cx="3225800" cy="2419350"/>
    <xdr:pic>
      <xdr:nvPicPr>
        <xdr:cNvPr id="32" name="図 31">
          <a:extLst>
            <a:ext uri="{FF2B5EF4-FFF2-40B4-BE49-F238E27FC236}">
              <a16:creationId xmlns:a16="http://schemas.microsoft.com/office/drawing/2014/main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5481875"/>
          <a:ext cx="3225800" cy="24193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223</xdr:row>
      <xdr:rowOff>161925</xdr:rowOff>
    </xdr:from>
    <xdr:ext cx="3213100" cy="2409825"/>
    <xdr:pic>
      <xdr:nvPicPr>
        <xdr:cNvPr id="33" name="図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72350"/>
          <a:ext cx="3213100" cy="24098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190872" cy="2393154"/>
    <xdr:pic>
      <xdr:nvPicPr>
        <xdr:cNvPr id="34" name="図 33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190872" cy="2393154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241</xdr:row>
      <xdr:rowOff>0</xdr:rowOff>
    </xdr:from>
    <xdr:ext cx="3200400" cy="2400300"/>
    <xdr:pic>
      <xdr:nvPicPr>
        <xdr:cNvPr id="35" name="図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839652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187700" cy="2390775"/>
    <xdr:pic>
      <xdr:nvPicPr>
        <xdr:cNvPr id="36" name="図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187700" cy="239077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258</xdr:row>
      <xdr:rowOff>0</xdr:rowOff>
    </xdr:from>
    <xdr:ext cx="3187700" cy="2390775"/>
    <xdr:pic>
      <xdr:nvPicPr>
        <xdr:cNvPr id="37" name="図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9050" y="51311175"/>
          <a:ext cx="3187700" cy="2390775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abSelected="1" view="pageBreakPreview" topLeftCell="A85" zoomScale="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1</v>
      </c>
      <c r="F3" s="8"/>
      <c r="G3" s="8"/>
      <c r="H3" s="11" t="s">
        <v>3</v>
      </c>
      <c r="I3" s="11"/>
      <c r="J3" s="11"/>
      <c r="K3" s="8" t="s">
        <v>42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43</v>
      </c>
      <c r="I5" s="8"/>
      <c r="J5" s="8"/>
      <c r="K5" s="8"/>
      <c r="L5" s="8"/>
      <c r="M5" s="8" t="s">
        <v>44</v>
      </c>
      <c r="N5" s="8"/>
      <c r="O5" s="8"/>
      <c r="P5" s="8"/>
      <c r="Q5" s="8"/>
      <c r="R5" s="8" t="s">
        <v>39</v>
      </c>
      <c r="S5" s="8"/>
      <c r="T5" s="8"/>
      <c r="U5" s="8"/>
      <c r="V5" s="8"/>
      <c r="W5" s="8" t="s">
        <v>45</v>
      </c>
      <c r="X5" s="8"/>
      <c r="Y5" s="8"/>
      <c r="Z5" s="8"/>
      <c r="AA5" s="8"/>
      <c r="AB5" s="8" t="s">
        <v>38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20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0.53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8">
        <v>0.42</v>
      </c>
      <c r="AC8" s="8"/>
      <c r="AD8" s="8"/>
      <c r="AE8" s="8"/>
      <c r="AF8" s="8"/>
      <c r="AG8" s="8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1</v>
      </c>
      <c r="F63" s="8"/>
      <c r="G63" s="8"/>
      <c r="H63" s="11" t="s">
        <v>3</v>
      </c>
      <c r="I63" s="11"/>
      <c r="J63" s="11"/>
      <c r="K63" s="8" t="s">
        <v>42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36</v>
      </c>
      <c r="L67" s="18"/>
      <c r="M67" s="18"/>
      <c r="N67" s="18">
        <v>18</v>
      </c>
      <c r="O67" s="18"/>
      <c r="P67" s="18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30</v>
      </c>
      <c r="L68" s="18"/>
      <c r="M68" s="18"/>
      <c r="N68" s="18">
        <v>17</v>
      </c>
      <c r="O68" s="18"/>
      <c r="P68" s="18"/>
      <c r="Q68" s="8"/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16</v>
      </c>
      <c r="L69" s="18"/>
      <c r="M69" s="18"/>
      <c r="N69" s="18">
        <v>10</v>
      </c>
      <c r="O69" s="18"/>
      <c r="P69" s="18"/>
      <c r="Q69" s="8" t="s">
        <v>48</v>
      </c>
      <c r="R69" s="8"/>
      <c r="S69" s="8"/>
      <c r="T69" s="8" t="s">
        <v>49</v>
      </c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26</v>
      </c>
      <c r="L70" s="18"/>
      <c r="M70" s="18"/>
      <c r="N70" s="18">
        <v>14</v>
      </c>
      <c r="O70" s="18"/>
      <c r="P70" s="18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26</v>
      </c>
      <c r="L71" s="18"/>
      <c r="M71" s="18"/>
      <c r="N71" s="18">
        <v>14</v>
      </c>
      <c r="O71" s="18"/>
      <c r="P71" s="18"/>
      <c r="Q71" s="8" t="s">
        <v>48</v>
      </c>
      <c r="R71" s="8"/>
      <c r="S71" s="8"/>
      <c r="T71" s="8" t="s">
        <v>50</v>
      </c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20</v>
      </c>
      <c r="L72" s="18"/>
      <c r="M72" s="18"/>
      <c r="N72" s="18">
        <v>12</v>
      </c>
      <c r="O72" s="18"/>
      <c r="P72" s="18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24</v>
      </c>
      <c r="L73" s="18"/>
      <c r="M73" s="18"/>
      <c r="N73" s="18">
        <v>15</v>
      </c>
      <c r="O73" s="18"/>
      <c r="P73" s="18"/>
      <c r="Q73" s="8"/>
      <c r="R73" s="8"/>
      <c r="S73" s="8"/>
      <c r="T73" s="8"/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30</v>
      </c>
      <c r="L74" s="18"/>
      <c r="M74" s="18"/>
      <c r="N74" s="18">
        <v>13</v>
      </c>
      <c r="O74" s="18"/>
      <c r="P74" s="18"/>
      <c r="Q74" s="8" t="s">
        <v>48</v>
      </c>
      <c r="R74" s="8"/>
      <c r="S74" s="8"/>
      <c r="T74" s="8" t="s">
        <v>50</v>
      </c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30</v>
      </c>
      <c r="L75" s="18"/>
      <c r="M75" s="18"/>
      <c r="N75" s="18">
        <v>17</v>
      </c>
      <c r="O75" s="18"/>
      <c r="P75" s="18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47</v>
      </c>
      <c r="D76" s="8"/>
      <c r="E76" s="8"/>
      <c r="F76" s="8"/>
      <c r="G76" s="8"/>
      <c r="H76" s="8"/>
      <c r="I76" s="8"/>
      <c r="J76" s="8"/>
      <c r="K76" s="18">
        <v>38</v>
      </c>
      <c r="L76" s="18"/>
      <c r="M76" s="18"/>
      <c r="N76" s="18">
        <v>19</v>
      </c>
      <c r="O76" s="18"/>
      <c r="P76" s="18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47</v>
      </c>
      <c r="D77" s="8"/>
      <c r="E77" s="8"/>
      <c r="F77" s="8"/>
      <c r="G77" s="8"/>
      <c r="H77" s="8"/>
      <c r="I77" s="8"/>
      <c r="J77" s="8"/>
      <c r="K77" s="18">
        <v>18</v>
      </c>
      <c r="L77" s="18"/>
      <c r="M77" s="18"/>
      <c r="N77" s="18">
        <v>12</v>
      </c>
      <c r="O77" s="18"/>
      <c r="P77" s="18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 t="s">
        <v>47</v>
      </c>
      <c r="D78" s="8"/>
      <c r="E78" s="8"/>
      <c r="F78" s="8"/>
      <c r="G78" s="8"/>
      <c r="H78" s="8"/>
      <c r="I78" s="8"/>
      <c r="J78" s="8"/>
      <c r="K78" s="18">
        <v>30</v>
      </c>
      <c r="L78" s="18"/>
      <c r="M78" s="18"/>
      <c r="N78" s="18">
        <v>13</v>
      </c>
      <c r="O78" s="18"/>
      <c r="P78" s="18"/>
      <c r="Q78" s="8" t="s">
        <v>48</v>
      </c>
      <c r="R78" s="8"/>
      <c r="S78" s="8"/>
      <c r="T78" s="8" t="s">
        <v>50</v>
      </c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12</v>
      </c>
      <c r="B99" s="21"/>
      <c r="C99" s="21"/>
      <c r="D99" s="21"/>
      <c r="E99" s="21"/>
      <c r="F99" s="22">
        <f>ROUNDDOWN(AVERAGE(K67:M96),0)</f>
        <v>27</v>
      </c>
      <c r="G99" s="22"/>
      <c r="H99" s="22"/>
      <c r="I99" s="22"/>
      <c r="J99" s="22"/>
      <c r="K99" s="22">
        <f>ROUNDDOWN(AVERAGE(N67:P96),0)</f>
        <v>14</v>
      </c>
      <c r="L99" s="22"/>
      <c r="M99" s="22"/>
      <c r="N99" s="22"/>
      <c r="O99" s="22"/>
      <c r="P99" s="21">
        <f>COUNTA(Q67:S96)</f>
        <v>4</v>
      </c>
      <c r="Q99" s="21"/>
      <c r="R99" s="21"/>
      <c r="S99" s="21"/>
      <c r="T99" s="21"/>
      <c r="U99" s="22">
        <f>ROUNDDOWN((P99/A99*100),0)</f>
        <v>33</v>
      </c>
      <c r="V99" s="22"/>
      <c r="W99" s="22"/>
      <c r="X99" s="22"/>
      <c r="Y99" s="22">
        <f>ROUNDDOWN((K99/F99*100),0)</f>
        <v>51</v>
      </c>
      <c r="Z99" s="22"/>
      <c r="AA99" s="22"/>
      <c r="AB99" s="22"/>
      <c r="AC99" s="22">
        <f>ROUNDDOWN(((A99-COUNTA(T67:Y96))/A99*100),0)</f>
        <v>66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8</v>
      </c>
      <c r="B101" s="21"/>
      <c r="C101" s="21"/>
      <c r="D101" s="21"/>
      <c r="E101" s="21"/>
      <c r="F101" s="22">
        <f>((SUM(K67:M96)-SUMIF(Q67:S96,"伐倒",K67:M96))/A101)</f>
        <v>27.75</v>
      </c>
      <c r="G101" s="22"/>
      <c r="H101" s="22"/>
      <c r="I101" s="22"/>
      <c r="J101" s="22"/>
      <c r="K101" s="22">
        <f>ROUNDDOWN(((SUM(N67:P96)-SUMIF(Q67:S96,"伐倒",N67:P96))/A101),0)</f>
        <v>15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54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1" manualBreakCount="1">
    <brk id="61" max="32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view="pageBreakPreview" topLeftCell="A61" zoomScale="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2</v>
      </c>
      <c r="F3" s="8"/>
      <c r="G3" s="8"/>
      <c r="H3" s="11" t="s">
        <v>3</v>
      </c>
      <c r="I3" s="11"/>
      <c r="J3" s="11"/>
      <c r="K3" s="8" t="s">
        <v>51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52</v>
      </c>
      <c r="I5" s="8"/>
      <c r="J5" s="8"/>
      <c r="K5" s="8"/>
      <c r="L5" s="8"/>
      <c r="M5" s="8" t="s">
        <v>53</v>
      </c>
      <c r="N5" s="8"/>
      <c r="O5" s="8"/>
      <c r="P5" s="8"/>
      <c r="Q5" s="8"/>
      <c r="R5" s="8" t="s">
        <v>54</v>
      </c>
      <c r="S5" s="8"/>
      <c r="T5" s="8"/>
      <c r="U5" s="8"/>
      <c r="V5" s="8"/>
      <c r="W5" s="8" t="s">
        <v>55</v>
      </c>
      <c r="X5" s="8"/>
      <c r="Y5" s="8"/>
      <c r="Z5" s="8"/>
      <c r="AA5" s="8"/>
      <c r="AB5" s="8" t="s">
        <v>56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20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0.59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8">
        <v>0.47</v>
      </c>
      <c r="AC8" s="8"/>
      <c r="AD8" s="8"/>
      <c r="AE8" s="8"/>
      <c r="AF8" s="8"/>
      <c r="AG8" s="8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2</v>
      </c>
      <c r="F63" s="8"/>
      <c r="G63" s="8"/>
      <c r="H63" s="11" t="s">
        <v>3</v>
      </c>
      <c r="I63" s="11"/>
      <c r="J63" s="11"/>
      <c r="K63" s="8" t="s">
        <v>51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28</v>
      </c>
      <c r="L67" s="18"/>
      <c r="M67" s="18"/>
      <c r="N67" s="18">
        <v>14</v>
      </c>
      <c r="O67" s="18"/>
      <c r="P67" s="18"/>
      <c r="Q67" s="8" t="s">
        <v>48</v>
      </c>
      <c r="R67" s="8"/>
      <c r="S67" s="8"/>
      <c r="T67" s="8" t="s">
        <v>50</v>
      </c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26</v>
      </c>
      <c r="L68" s="18"/>
      <c r="M68" s="18"/>
      <c r="N68" s="18">
        <v>14</v>
      </c>
      <c r="O68" s="18"/>
      <c r="P68" s="18"/>
      <c r="Q68" s="8" t="s">
        <v>48</v>
      </c>
      <c r="R68" s="8"/>
      <c r="S68" s="8"/>
      <c r="T68" s="8" t="s">
        <v>50</v>
      </c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34</v>
      </c>
      <c r="L69" s="18"/>
      <c r="M69" s="18"/>
      <c r="N69" s="18">
        <v>16</v>
      </c>
      <c r="O69" s="18"/>
      <c r="P69" s="18"/>
      <c r="Q69" s="8"/>
      <c r="R69" s="8"/>
      <c r="S69" s="8"/>
      <c r="T69" s="8"/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28</v>
      </c>
      <c r="L70" s="18"/>
      <c r="M70" s="18"/>
      <c r="N70" s="18">
        <v>16</v>
      </c>
      <c r="O70" s="18"/>
      <c r="P70" s="18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32</v>
      </c>
      <c r="L71" s="18"/>
      <c r="M71" s="18"/>
      <c r="N71" s="18">
        <v>16</v>
      </c>
      <c r="O71" s="18"/>
      <c r="P71" s="18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34</v>
      </c>
      <c r="L72" s="18"/>
      <c r="M72" s="18"/>
      <c r="N72" s="18">
        <v>18</v>
      </c>
      <c r="O72" s="18"/>
      <c r="P72" s="18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28</v>
      </c>
      <c r="L73" s="18"/>
      <c r="M73" s="18"/>
      <c r="N73" s="18">
        <v>15</v>
      </c>
      <c r="O73" s="18"/>
      <c r="P73" s="18"/>
      <c r="Q73" s="8" t="s">
        <v>48</v>
      </c>
      <c r="R73" s="8"/>
      <c r="S73" s="8"/>
      <c r="T73" s="8" t="s">
        <v>50</v>
      </c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36</v>
      </c>
      <c r="L74" s="18"/>
      <c r="M74" s="18"/>
      <c r="N74" s="18">
        <v>18</v>
      </c>
      <c r="O74" s="18"/>
      <c r="P74" s="18"/>
      <c r="Q74" s="8"/>
      <c r="R74" s="8"/>
      <c r="S74" s="8"/>
      <c r="T74" s="8"/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38</v>
      </c>
      <c r="L75" s="18"/>
      <c r="M75" s="18"/>
      <c r="N75" s="18">
        <v>18</v>
      </c>
      <c r="O75" s="18"/>
      <c r="P75" s="18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/>
      <c r="D76" s="8"/>
      <c r="E76" s="8"/>
      <c r="F76" s="8"/>
      <c r="G76" s="8"/>
      <c r="H76" s="8"/>
      <c r="I76" s="8"/>
      <c r="J76" s="8"/>
      <c r="K76" s="18"/>
      <c r="L76" s="18"/>
      <c r="M76" s="18"/>
      <c r="N76" s="18"/>
      <c r="O76" s="18"/>
      <c r="P76" s="18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/>
      <c r="D77" s="8"/>
      <c r="E77" s="8"/>
      <c r="F77" s="8"/>
      <c r="G77" s="8"/>
      <c r="H77" s="8"/>
      <c r="I77" s="8"/>
      <c r="J77" s="8"/>
      <c r="K77" s="18"/>
      <c r="L77" s="18"/>
      <c r="M77" s="18"/>
      <c r="N77" s="18"/>
      <c r="O77" s="18"/>
      <c r="P77" s="18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/>
      <c r="D78" s="8"/>
      <c r="E78" s="8"/>
      <c r="F78" s="8"/>
      <c r="G78" s="8"/>
      <c r="H78" s="8"/>
      <c r="I78" s="8"/>
      <c r="J78" s="8"/>
      <c r="K78" s="18"/>
      <c r="L78" s="18"/>
      <c r="M78" s="18"/>
      <c r="N78" s="18"/>
      <c r="O78" s="18"/>
      <c r="P78" s="18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9</v>
      </c>
      <c r="B99" s="21"/>
      <c r="C99" s="21"/>
      <c r="D99" s="21"/>
      <c r="E99" s="21"/>
      <c r="F99" s="22">
        <f>ROUNDDOWN(AVERAGE(K67:M96),0)</f>
        <v>31</v>
      </c>
      <c r="G99" s="22"/>
      <c r="H99" s="22"/>
      <c r="I99" s="22"/>
      <c r="J99" s="22"/>
      <c r="K99" s="22">
        <f>ROUNDDOWN(AVERAGE(N67:P96),0)</f>
        <v>16</v>
      </c>
      <c r="L99" s="22"/>
      <c r="M99" s="22"/>
      <c r="N99" s="22"/>
      <c r="O99" s="22"/>
      <c r="P99" s="21">
        <f>COUNTA(Q67:S96)</f>
        <v>3</v>
      </c>
      <c r="Q99" s="21"/>
      <c r="R99" s="21"/>
      <c r="S99" s="21"/>
      <c r="T99" s="21"/>
      <c r="U99" s="22">
        <f>ROUNDDOWN((P99/A99*100),0)</f>
        <v>33</v>
      </c>
      <c r="V99" s="22"/>
      <c r="W99" s="22"/>
      <c r="X99" s="22"/>
      <c r="Y99" s="22">
        <f>ROUNDDOWN((K99/F99*100),0)</f>
        <v>51</v>
      </c>
      <c r="Z99" s="22"/>
      <c r="AA99" s="22"/>
      <c r="AB99" s="22"/>
      <c r="AC99" s="22">
        <f>ROUNDDOWN(((A99-COUNTA(T67:Y96))/A99*100),0)</f>
        <v>66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6</v>
      </c>
      <c r="B101" s="21"/>
      <c r="C101" s="21"/>
      <c r="D101" s="21"/>
      <c r="E101" s="21"/>
      <c r="F101" s="22">
        <f>((SUM(K67:M96)-SUMIF(Q67:S96,"伐倒",K67:M96))/A101)</f>
        <v>33.666666666666664</v>
      </c>
      <c r="G101" s="22"/>
      <c r="H101" s="22"/>
      <c r="I101" s="22"/>
      <c r="J101" s="22"/>
      <c r="K101" s="22">
        <f>ROUNDDOWN(((SUM(N67:P96)-SUMIF(Q67:S96,"伐倒",N67:P96))/A101),0)</f>
        <v>17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50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1" manualBreakCount="1">
    <brk id="61" max="32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214"/>
  <sheetViews>
    <sheetView view="pageBreakPreview" topLeftCell="A181" zoomScale="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3</v>
      </c>
      <c r="F3" s="8"/>
      <c r="G3" s="8"/>
      <c r="H3" s="11" t="s">
        <v>3</v>
      </c>
      <c r="I3" s="11"/>
      <c r="J3" s="11"/>
      <c r="K3" s="8" t="s">
        <v>57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58</v>
      </c>
      <c r="I5" s="8"/>
      <c r="J5" s="8"/>
      <c r="K5" s="8"/>
      <c r="L5" s="8"/>
      <c r="M5" s="8" t="s">
        <v>59</v>
      </c>
      <c r="N5" s="8"/>
      <c r="O5" s="8"/>
      <c r="P5" s="8"/>
      <c r="Q5" s="8"/>
      <c r="R5" s="8" t="s">
        <v>60</v>
      </c>
      <c r="S5" s="8"/>
      <c r="T5" s="8"/>
      <c r="U5" s="8"/>
      <c r="V5" s="8"/>
      <c r="W5" s="8" t="s">
        <v>45</v>
      </c>
      <c r="X5" s="8"/>
      <c r="Y5" s="8"/>
      <c r="Z5" s="8"/>
      <c r="AA5" s="8"/>
      <c r="AB5" s="8" t="s">
        <v>61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10</v>
      </c>
      <c r="N7" s="8"/>
      <c r="O7" s="8"/>
      <c r="P7" s="8"/>
      <c r="Q7" s="8"/>
      <c r="R7" s="8">
        <v>20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0.67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36">
        <v>0.5</v>
      </c>
      <c r="AC8" s="36"/>
      <c r="AD8" s="36"/>
      <c r="AE8" s="36"/>
      <c r="AF8" s="36"/>
      <c r="AG8" s="36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3</v>
      </c>
      <c r="F63" s="8"/>
      <c r="G63" s="8"/>
      <c r="H63" s="11" t="s">
        <v>3</v>
      </c>
      <c r="I63" s="11"/>
      <c r="J63" s="11"/>
      <c r="K63" s="8" t="s">
        <v>57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22</v>
      </c>
      <c r="L67" s="18"/>
      <c r="M67" s="18"/>
      <c r="N67" s="18">
        <v>13</v>
      </c>
      <c r="O67" s="18"/>
      <c r="P67" s="18"/>
      <c r="Q67" s="8" t="s">
        <v>48</v>
      </c>
      <c r="R67" s="8"/>
      <c r="S67" s="8"/>
      <c r="T67" s="8" t="s">
        <v>50</v>
      </c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24</v>
      </c>
      <c r="L68" s="18"/>
      <c r="M68" s="18"/>
      <c r="N68" s="18">
        <v>13</v>
      </c>
      <c r="O68" s="18"/>
      <c r="P68" s="18"/>
      <c r="Q68" s="8"/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24</v>
      </c>
      <c r="L69" s="18"/>
      <c r="M69" s="18"/>
      <c r="N69" s="18">
        <v>13</v>
      </c>
      <c r="O69" s="18"/>
      <c r="P69" s="18"/>
      <c r="Q69" s="8" t="s">
        <v>48</v>
      </c>
      <c r="R69" s="8"/>
      <c r="S69" s="8"/>
      <c r="T69" s="8" t="s">
        <v>50</v>
      </c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24</v>
      </c>
      <c r="L70" s="18"/>
      <c r="M70" s="18"/>
      <c r="N70" s="18">
        <v>14</v>
      </c>
      <c r="O70" s="18"/>
      <c r="P70" s="18"/>
      <c r="Q70" s="8" t="s">
        <v>48</v>
      </c>
      <c r="R70" s="8"/>
      <c r="S70" s="8"/>
      <c r="T70" s="8" t="s">
        <v>50</v>
      </c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34</v>
      </c>
      <c r="L71" s="18"/>
      <c r="M71" s="18"/>
      <c r="N71" s="18">
        <v>18</v>
      </c>
      <c r="O71" s="18"/>
      <c r="P71" s="18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20</v>
      </c>
      <c r="L72" s="18"/>
      <c r="M72" s="18"/>
      <c r="N72" s="18">
        <v>13</v>
      </c>
      <c r="O72" s="18"/>
      <c r="P72" s="18"/>
      <c r="Q72" s="8" t="s">
        <v>48</v>
      </c>
      <c r="R72" s="8"/>
      <c r="S72" s="8"/>
      <c r="T72" s="8" t="s">
        <v>50</v>
      </c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28</v>
      </c>
      <c r="L73" s="18"/>
      <c r="M73" s="18"/>
      <c r="N73" s="18">
        <v>15</v>
      </c>
      <c r="O73" s="18"/>
      <c r="P73" s="18"/>
      <c r="Q73" s="8"/>
      <c r="R73" s="8"/>
      <c r="S73" s="8"/>
      <c r="T73" s="8"/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20</v>
      </c>
      <c r="L74" s="18"/>
      <c r="M74" s="18"/>
      <c r="N74" s="18">
        <v>14</v>
      </c>
      <c r="O74" s="18"/>
      <c r="P74" s="18"/>
      <c r="Q74" s="8"/>
      <c r="R74" s="8"/>
      <c r="S74" s="8"/>
      <c r="T74" s="8"/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28</v>
      </c>
      <c r="L75" s="18"/>
      <c r="M75" s="18"/>
      <c r="N75" s="18">
        <v>15</v>
      </c>
      <c r="O75" s="18"/>
      <c r="P75" s="18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47</v>
      </c>
      <c r="D76" s="8"/>
      <c r="E76" s="8"/>
      <c r="F76" s="8"/>
      <c r="G76" s="8"/>
      <c r="H76" s="8"/>
      <c r="I76" s="8"/>
      <c r="J76" s="8"/>
      <c r="K76" s="18">
        <v>22</v>
      </c>
      <c r="L76" s="18"/>
      <c r="M76" s="18"/>
      <c r="N76" s="18">
        <v>12</v>
      </c>
      <c r="O76" s="18"/>
      <c r="P76" s="18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47</v>
      </c>
      <c r="D77" s="8"/>
      <c r="E77" s="8"/>
      <c r="F77" s="8"/>
      <c r="G77" s="8"/>
      <c r="H77" s="8"/>
      <c r="I77" s="8"/>
      <c r="J77" s="8"/>
      <c r="K77" s="18">
        <v>24</v>
      </c>
      <c r="L77" s="18"/>
      <c r="M77" s="18"/>
      <c r="N77" s="18">
        <v>13</v>
      </c>
      <c r="O77" s="18"/>
      <c r="P77" s="18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/>
      <c r="D78" s="8"/>
      <c r="E78" s="8"/>
      <c r="F78" s="8"/>
      <c r="G78" s="8"/>
      <c r="H78" s="8"/>
      <c r="I78" s="8"/>
      <c r="J78" s="8"/>
      <c r="K78" s="18"/>
      <c r="L78" s="18"/>
      <c r="M78" s="18"/>
      <c r="N78" s="18"/>
      <c r="O78" s="18"/>
      <c r="P78" s="18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11</v>
      </c>
      <c r="B99" s="21"/>
      <c r="C99" s="21"/>
      <c r="D99" s="21"/>
      <c r="E99" s="21"/>
      <c r="F99" s="22">
        <f>ROUNDDOWN(AVERAGE(K67:M96),0)</f>
        <v>24</v>
      </c>
      <c r="G99" s="22"/>
      <c r="H99" s="22"/>
      <c r="I99" s="22"/>
      <c r="J99" s="22"/>
      <c r="K99" s="22">
        <f>ROUNDDOWN(AVERAGE(N67:P96),0)</f>
        <v>13</v>
      </c>
      <c r="L99" s="22"/>
      <c r="M99" s="22"/>
      <c r="N99" s="22"/>
      <c r="O99" s="22"/>
      <c r="P99" s="21">
        <f>COUNTA(Q67:S96)</f>
        <v>4</v>
      </c>
      <c r="Q99" s="21"/>
      <c r="R99" s="21"/>
      <c r="S99" s="21"/>
      <c r="T99" s="21"/>
      <c r="U99" s="22">
        <f>ROUNDDOWN((P99/A99*100),0)</f>
        <v>36</v>
      </c>
      <c r="V99" s="22"/>
      <c r="W99" s="22"/>
      <c r="X99" s="22"/>
      <c r="Y99" s="22">
        <f>ROUNDDOWN((K99/F99*100),0)</f>
        <v>54</v>
      </c>
      <c r="Z99" s="22"/>
      <c r="AA99" s="22"/>
      <c r="AB99" s="22"/>
      <c r="AC99" s="22">
        <f>ROUNDDOWN(((A99-COUNTA(T67:Y96))/A99*100),0)</f>
        <v>63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7</v>
      </c>
      <c r="B101" s="21"/>
      <c r="C101" s="21"/>
      <c r="D101" s="21"/>
      <c r="E101" s="21"/>
      <c r="F101" s="22">
        <f>((SUM(K67:M96)-SUMIF(Q67:S96,"伐倒",K67:M96))/A101)</f>
        <v>25.714285714285715</v>
      </c>
      <c r="G101" s="22"/>
      <c r="H101" s="22"/>
      <c r="I101" s="22"/>
      <c r="J101" s="22"/>
      <c r="K101" s="22">
        <f>ROUNDDOWN(((SUM(N67:P96)-SUMIF(Q67:S96,"伐倒",N67:P96))/A101),0)</f>
        <v>14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54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41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4</v>
      </c>
      <c r="F110" s="8"/>
      <c r="G110" s="8"/>
      <c r="H110" s="11" t="s">
        <v>3</v>
      </c>
      <c r="I110" s="11"/>
      <c r="J110" s="11"/>
      <c r="K110" s="8" t="s">
        <v>62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58</v>
      </c>
      <c r="I112" s="8"/>
      <c r="J112" s="8"/>
      <c r="K112" s="8"/>
      <c r="L112" s="8"/>
      <c r="M112" s="8" t="s">
        <v>63</v>
      </c>
      <c r="N112" s="8"/>
      <c r="O112" s="8"/>
      <c r="P112" s="8"/>
      <c r="Q112" s="8"/>
      <c r="R112" s="8" t="s">
        <v>60</v>
      </c>
      <c r="S112" s="8"/>
      <c r="T112" s="8"/>
      <c r="U112" s="8"/>
      <c r="V112" s="8"/>
      <c r="W112" s="8" t="s">
        <v>64</v>
      </c>
      <c r="X112" s="8"/>
      <c r="Y112" s="8"/>
      <c r="Z112" s="8"/>
      <c r="AA112" s="8"/>
      <c r="AB112" s="8" t="s">
        <v>61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40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15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0.42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36">
        <v>0.36</v>
      </c>
      <c r="AC115" s="36"/>
      <c r="AD115" s="36"/>
      <c r="AE115" s="36"/>
      <c r="AF115" s="36"/>
      <c r="AG115" s="36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4</v>
      </c>
      <c r="F170" s="8"/>
      <c r="G170" s="8"/>
      <c r="H170" s="11" t="s">
        <v>3</v>
      </c>
      <c r="I170" s="11"/>
      <c r="J170" s="11"/>
      <c r="K170" s="8" t="s">
        <v>62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3" t="s">
        <v>17</v>
      </c>
      <c r="B171" s="14"/>
      <c r="C171" s="14"/>
      <c r="D171" s="14"/>
      <c r="E171" s="14"/>
      <c r="F171" s="14"/>
      <c r="G171" s="14"/>
      <c r="H171" s="14"/>
      <c r="I171" s="14"/>
      <c r="J171" s="14"/>
      <c r="K171" s="14"/>
      <c r="L171" s="14"/>
      <c r="M171" s="14"/>
      <c r="N171" s="14"/>
      <c r="O171" s="14"/>
      <c r="P171" s="14"/>
      <c r="Q171" s="14"/>
      <c r="R171" s="14"/>
      <c r="S171" s="14"/>
      <c r="T171" s="14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F171" s="14"/>
      <c r="AG171" s="15"/>
    </row>
    <row r="172" spans="1:33" ht="13.5" customHeight="1" x14ac:dyDescent="0.15">
      <c r="A172" s="16" t="s">
        <v>18</v>
      </c>
      <c r="B172" s="16"/>
      <c r="C172" s="16" t="s">
        <v>19</v>
      </c>
      <c r="D172" s="16"/>
      <c r="E172" s="16"/>
      <c r="F172" s="16"/>
      <c r="G172" s="16"/>
      <c r="H172" s="16"/>
      <c r="I172" s="16"/>
      <c r="J172" s="16"/>
      <c r="K172" s="17" t="s">
        <v>23</v>
      </c>
      <c r="L172" s="17"/>
      <c r="M172" s="17"/>
      <c r="N172" s="17" t="s">
        <v>24</v>
      </c>
      <c r="O172" s="17"/>
      <c r="P172" s="17"/>
      <c r="Q172" s="17" t="s">
        <v>20</v>
      </c>
      <c r="R172" s="17"/>
      <c r="S172" s="17"/>
      <c r="T172" s="16" t="s">
        <v>21</v>
      </c>
      <c r="U172" s="16"/>
      <c r="V172" s="16"/>
      <c r="W172" s="16"/>
      <c r="X172" s="16"/>
      <c r="Y172" s="16"/>
      <c r="Z172" s="16" t="s">
        <v>22</v>
      </c>
      <c r="AA172" s="16"/>
      <c r="AB172" s="16"/>
      <c r="AC172" s="16"/>
      <c r="AD172" s="16"/>
      <c r="AE172" s="16"/>
      <c r="AF172" s="16"/>
      <c r="AG172" s="16"/>
    </row>
    <row r="173" spans="1:33" x14ac:dyDescent="0.15">
      <c r="A173" s="16"/>
      <c r="B173" s="16"/>
      <c r="C173" s="16"/>
      <c r="D173" s="16"/>
      <c r="E173" s="16"/>
      <c r="F173" s="16"/>
      <c r="G173" s="16"/>
      <c r="H173" s="16"/>
      <c r="I173" s="16"/>
      <c r="J173" s="16"/>
      <c r="K173" s="17"/>
      <c r="L173" s="17"/>
      <c r="M173" s="17"/>
      <c r="N173" s="17"/>
      <c r="O173" s="17"/>
      <c r="P173" s="17"/>
      <c r="Q173" s="17"/>
      <c r="R173" s="17"/>
      <c r="S173" s="17"/>
      <c r="T173" s="16"/>
      <c r="U173" s="16"/>
      <c r="V173" s="16"/>
      <c r="W173" s="16"/>
      <c r="X173" s="16"/>
      <c r="Y173" s="16"/>
      <c r="Z173" s="16"/>
      <c r="AA173" s="16"/>
      <c r="AB173" s="16"/>
      <c r="AC173" s="16"/>
      <c r="AD173" s="16"/>
      <c r="AE173" s="16"/>
      <c r="AF173" s="16"/>
      <c r="AG173" s="16"/>
    </row>
    <row r="174" spans="1:33" ht="20.100000000000001" customHeight="1" x14ac:dyDescent="0.15">
      <c r="A174" s="10">
        <v>1</v>
      </c>
      <c r="B174" s="10"/>
      <c r="C174" s="8" t="s">
        <v>47</v>
      </c>
      <c r="D174" s="8"/>
      <c r="E174" s="8"/>
      <c r="F174" s="8"/>
      <c r="G174" s="8"/>
      <c r="H174" s="8"/>
      <c r="I174" s="8"/>
      <c r="J174" s="8"/>
      <c r="K174" s="18">
        <v>28</v>
      </c>
      <c r="L174" s="18"/>
      <c r="M174" s="18"/>
      <c r="N174" s="18">
        <v>17</v>
      </c>
      <c r="O174" s="18"/>
      <c r="P174" s="18"/>
      <c r="Q174" s="8"/>
      <c r="R174" s="8"/>
      <c r="S174" s="8"/>
      <c r="T174" s="8"/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47</v>
      </c>
      <c r="D175" s="8"/>
      <c r="E175" s="8"/>
      <c r="F175" s="8"/>
      <c r="G175" s="8"/>
      <c r="H175" s="8"/>
      <c r="I175" s="8"/>
      <c r="J175" s="8"/>
      <c r="K175" s="18">
        <v>16</v>
      </c>
      <c r="L175" s="18"/>
      <c r="M175" s="18"/>
      <c r="N175" s="18">
        <v>10</v>
      </c>
      <c r="O175" s="18"/>
      <c r="P175" s="18"/>
      <c r="Q175" s="8" t="s">
        <v>48</v>
      </c>
      <c r="R175" s="8"/>
      <c r="S175" s="8"/>
      <c r="T175" s="8" t="s">
        <v>50</v>
      </c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47</v>
      </c>
      <c r="D176" s="8"/>
      <c r="E176" s="8"/>
      <c r="F176" s="8"/>
      <c r="G176" s="8"/>
      <c r="H176" s="8"/>
      <c r="I176" s="8"/>
      <c r="J176" s="8"/>
      <c r="K176" s="18">
        <v>24</v>
      </c>
      <c r="L176" s="18"/>
      <c r="M176" s="18"/>
      <c r="N176" s="18">
        <v>14</v>
      </c>
      <c r="O176" s="18"/>
      <c r="P176" s="18"/>
      <c r="Q176" s="8"/>
      <c r="R176" s="8"/>
      <c r="S176" s="8"/>
      <c r="T176" s="8"/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47</v>
      </c>
      <c r="D177" s="8"/>
      <c r="E177" s="8"/>
      <c r="F177" s="8"/>
      <c r="G177" s="8"/>
      <c r="H177" s="8"/>
      <c r="I177" s="8"/>
      <c r="J177" s="8"/>
      <c r="K177" s="18">
        <v>30</v>
      </c>
      <c r="L177" s="18"/>
      <c r="M177" s="18"/>
      <c r="N177" s="18">
        <v>18</v>
      </c>
      <c r="O177" s="18"/>
      <c r="P177" s="18"/>
      <c r="Q177" s="8"/>
      <c r="R177" s="8"/>
      <c r="S177" s="8"/>
      <c r="T177" s="8"/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47</v>
      </c>
      <c r="D178" s="8"/>
      <c r="E178" s="8"/>
      <c r="F178" s="8"/>
      <c r="G178" s="8"/>
      <c r="H178" s="8"/>
      <c r="I178" s="8"/>
      <c r="J178" s="8"/>
      <c r="K178" s="18">
        <v>34</v>
      </c>
      <c r="L178" s="18"/>
      <c r="M178" s="18"/>
      <c r="N178" s="18">
        <v>20</v>
      </c>
      <c r="O178" s="18"/>
      <c r="P178" s="18"/>
      <c r="Q178" s="8"/>
      <c r="R178" s="8"/>
      <c r="S178" s="8"/>
      <c r="T178" s="8"/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47</v>
      </c>
      <c r="D179" s="8"/>
      <c r="E179" s="8"/>
      <c r="F179" s="8"/>
      <c r="G179" s="8"/>
      <c r="H179" s="8"/>
      <c r="I179" s="8"/>
      <c r="J179" s="8"/>
      <c r="K179" s="18">
        <v>24</v>
      </c>
      <c r="L179" s="18"/>
      <c r="M179" s="18"/>
      <c r="N179" s="18">
        <v>15</v>
      </c>
      <c r="O179" s="18"/>
      <c r="P179" s="18"/>
      <c r="Q179" s="8" t="s">
        <v>48</v>
      </c>
      <c r="R179" s="8"/>
      <c r="S179" s="8"/>
      <c r="T179" s="8" t="s">
        <v>50</v>
      </c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47</v>
      </c>
      <c r="D180" s="8"/>
      <c r="E180" s="8"/>
      <c r="F180" s="8"/>
      <c r="G180" s="8"/>
      <c r="H180" s="8"/>
      <c r="I180" s="8"/>
      <c r="J180" s="8"/>
      <c r="K180" s="18">
        <v>18</v>
      </c>
      <c r="L180" s="18"/>
      <c r="M180" s="18"/>
      <c r="N180" s="18">
        <v>14</v>
      </c>
      <c r="O180" s="18"/>
      <c r="P180" s="18"/>
      <c r="Q180" s="8" t="s">
        <v>48</v>
      </c>
      <c r="R180" s="8"/>
      <c r="S180" s="8"/>
      <c r="T180" s="8" t="s">
        <v>50</v>
      </c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47</v>
      </c>
      <c r="D181" s="8"/>
      <c r="E181" s="8"/>
      <c r="F181" s="8"/>
      <c r="G181" s="8"/>
      <c r="H181" s="8"/>
      <c r="I181" s="8"/>
      <c r="J181" s="8"/>
      <c r="K181" s="18">
        <v>26</v>
      </c>
      <c r="L181" s="18"/>
      <c r="M181" s="18"/>
      <c r="N181" s="18">
        <v>16</v>
      </c>
      <c r="O181" s="18"/>
      <c r="P181" s="18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47</v>
      </c>
      <c r="D182" s="8"/>
      <c r="E182" s="8"/>
      <c r="F182" s="8"/>
      <c r="G182" s="8"/>
      <c r="H182" s="8"/>
      <c r="I182" s="8"/>
      <c r="J182" s="8"/>
      <c r="K182" s="18">
        <v>26</v>
      </c>
      <c r="L182" s="18"/>
      <c r="M182" s="18"/>
      <c r="N182" s="18">
        <v>15</v>
      </c>
      <c r="O182" s="18"/>
      <c r="P182" s="18"/>
      <c r="Q182" s="8"/>
      <c r="R182" s="8"/>
      <c r="S182" s="8"/>
      <c r="T182" s="8"/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/>
      <c r="D183" s="8"/>
      <c r="E183" s="8"/>
      <c r="F183" s="8"/>
      <c r="G183" s="8"/>
      <c r="H183" s="8"/>
      <c r="I183" s="8"/>
      <c r="J183" s="8"/>
      <c r="K183" s="18"/>
      <c r="L183" s="18"/>
      <c r="M183" s="18"/>
      <c r="N183" s="18"/>
      <c r="O183" s="18"/>
      <c r="P183" s="18"/>
      <c r="Q183" s="8"/>
      <c r="R183" s="8"/>
      <c r="S183" s="8"/>
      <c r="T183" s="8"/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/>
      <c r="D184" s="8"/>
      <c r="E184" s="8"/>
      <c r="F184" s="8"/>
      <c r="G184" s="8"/>
      <c r="H184" s="8"/>
      <c r="I184" s="8"/>
      <c r="J184" s="8"/>
      <c r="K184" s="18"/>
      <c r="L184" s="18"/>
      <c r="M184" s="18"/>
      <c r="N184" s="18"/>
      <c r="O184" s="18"/>
      <c r="P184" s="18"/>
      <c r="Q184" s="8"/>
      <c r="R184" s="8"/>
      <c r="S184" s="8"/>
      <c r="T184" s="8"/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/>
      <c r="D185" s="8"/>
      <c r="E185" s="8"/>
      <c r="F185" s="8"/>
      <c r="G185" s="8"/>
      <c r="H185" s="8"/>
      <c r="I185" s="8"/>
      <c r="J185" s="8"/>
      <c r="K185" s="18"/>
      <c r="L185" s="18"/>
      <c r="M185" s="18"/>
      <c r="N185" s="18"/>
      <c r="O185" s="18"/>
      <c r="P185" s="18"/>
      <c r="Q185" s="8"/>
      <c r="R185" s="8"/>
      <c r="S185" s="8"/>
      <c r="T185" s="8"/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/>
      <c r="D186" s="8"/>
      <c r="E186" s="8"/>
      <c r="F186" s="8"/>
      <c r="G186" s="8"/>
      <c r="H186" s="8"/>
      <c r="I186" s="8"/>
      <c r="J186" s="8"/>
      <c r="K186" s="18"/>
      <c r="L186" s="18"/>
      <c r="M186" s="18"/>
      <c r="N186" s="18"/>
      <c r="O186" s="18"/>
      <c r="P186" s="18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/>
      <c r="D187" s="8"/>
      <c r="E187" s="8"/>
      <c r="F187" s="8"/>
      <c r="G187" s="8"/>
      <c r="H187" s="8"/>
      <c r="I187" s="8"/>
      <c r="J187" s="8"/>
      <c r="K187" s="18"/>
      <c r="L187" s="18"/>
      <c r="M187" s="18"/>
      <c r="N187" s="18"/>
      <c r="O187" s="18"/>
      <c r="P187" s="18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/>
      <c r="D188" s="8"/>
      <c r="E188" s="8"/>
      <c r="F188" s="8"/>
      <c r="G188" s="8"/>
      <c r="H188" s="8"/>
      <c r="I188" s="8"/>
      <c r="J188" s="8"/>
      <c r="K188" s="18"/>
      <c r="L188" s="18"/>
      <c r="M188" s="18"/>
      <c r="N188" s="18"/>
      <c r="O188" s="18"/>
      <c r="P188" s="18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/>
      <c r="D189" s="8"/>
      <c r="E189" s="8"/>
      <c r="F189" s="8"/>
      <c r="G189" s="8"/>
      <c r="H189" s="8"/>
      <c r="I189" s="8"/>
      <c r="J189" s="8"/>
      <c r="K189" s="18"/>
      <c r="L189" s="18"/>
      <c r="M189" s="18"/>
      <c r="N189" s="18"/>
      <c r="O189" s="18"/>
      <c r="P189" s="18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/>
      <c r="D190" s="8"/>
      <c r="E190" s="8"/>
      <c r="F190" s="8"/>
      <c r="G190" s="8"/>
      <c r="H190" s="8"/>
      <c r="I190" s="8"/>
      <c r="J190" s="8"/>
      <c r="K190" s="18"/>
      <c r="L190" s="18"/>
      <c r="M190" s="18"/>
      <c r="N190" s="18"/>
      <c r="O190" s="18"/>
      <c r="P190" s="18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10"/>
      <c r="D191" s="10"/>
      <c r="E191" s="10"/>
      <c r="F191" s="10"/>
      <c r="G191" s="10"/>
      <c r="H191" s="10"/>
      <c r="I191" s="10"/>
      <c r="J191" s="10"/>
      <c r="K191" s="19"/>
      <c r="L191" s="19"/>
      <c r="M191" s="19"/>
      <c r="N191" s="19"/>
      <c r="O191" s="19"/>
      <c r="P191" s="19"/>
      <c r="Q191" s="10"/>
      <c r="R191" s="10"/>
      <c r="S191" s="10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10"/>
      <c r="D192" s="10"/>
      <c r="E192" s="10"/>
      <c r="F192" s="10"/>
      <c r="G192" s="10"/>
      <c r="H192" s="10"/>
      <c r="I192" s="10"/>
      <c r="J192" s="10"/>
      <c r="K192" s="19"/>
      <c r="L192" s="19"/>
      <c r="M192" s="19"/>
      <c r="N192" s="19"/>
      <c r="O192" s="19"/>
      <c r="P192" s="19"/>
      <c r="Q192" s="10"/>
      <c r="R192" s="10"/>
      <c r="S192" s="10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10"/>
      <c r="D193" s="10"/>
      <c r="E193" s="10"/>
      <c r="F193" s="10"/>
      <c r="G193" s="10"/>
      <c r="H193" s="10"/>
      <c r="I193" s="10"/>
      <c r="J193" s="10"/>
      <c r="K193" s="19"/>
      <c r="L193" s="19"/>
      <c r="M193" s="19"/>
      <c r="N193" s="19"/>
      <c r="O193" s="19"/>
      <c r="P193" s="19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10"/>
      <c r="D194" s="10"/>
      <c r="E194" s="10"/>
      <c r="F194" s="10"/>
      <c r="G194" s="10"/>
      <c r="H194" s="10"/>
      <c r="I194" s="10"/>
      <c r="J194" s="10"/>
      <c r="K194" s="19"/>
      <c r="L194" s="19"/>
      <c r="M194" s="19"/>
      <c r="N194" s="19"/>
      <c r="O194" s="19"/>
      <c r="P194" s="19"/>
      <c r="Q194" s="10"/>
      <c r="R194" s="10"/>
      <c r="S194" s="10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10"/>
      <c r="D195" s="10"/>
      <c r="E195" s="10"/>
      <c r="F195" s="10"/>
      <c r="G195" s="10"/>
      <c r="H195" s="10"/>
      <c r="I195" s="10"/>
      <c r="J195" s="10"/>
      <c r="K195" s="19"/>
      <c r="L195" s="19"/>
      <c r="M195" s="19"/>
      <c r="N195" s="19"/>
      <c r="O195" s="19"/>
      <c r="P195" s="19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10"/>
      <c r="D196" s="10"/>
      <c r="E196" s="10"/>
      <c r="F196" s="10"/>
      <c r="G196" s="10"/>
      <c r="H196" s="10"/>
      <c r="I196" s="10"/>
      <c r="J196" s="10"/>
      <c r="K196" s="19"/>
      <c r="L196" s="19"/>
      <c r="M196" s="19"/>
      <c r="N196" s="19"/>
      <c r="O196" s="19"/>
      <c r="P196" s="19"/>
      <c r="Q196" s="10"/>
      <c r="R196" s="10"/>
      <c r="S196" s="10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10"/>
      <c r="D197" s="10"/>
      <c r="E197" s="10"/>
      <c r="F197" s="10"/>
      <c r="G197" s="10"/>
      <c r="H197" s="10"/>
      <c r="I197" s="10"/>
      <c r="J197" s="10"/>
      <c r="K197" s="19"/>
      <c r="L197" s="19"/>
      <c r="M197" s="19"/>
      <c r="N197" s="19"/>
      <c r="O197" s="19"/>
      <c r="P197" s="19"/>
      <c r="Q197" s="10"/>
      <c r="R197" s="10"/>
      <c r="S197" s="10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10"/>
      <c r="D198" s="10"/>
      <c r="E198" s="10"/>
      <c r="F198" s="10"/>
      <c r="G198" s="10"/>
      <c r="H198" s="10"/>
      <c r="I198" s="10"/>
      <c r="J198" s="10"/>
      <c r="K198" s="19"/>
      <c r="L198" s="19"/>
      <c r="M198" s="19"/>
      <c r="N198" s="19"/>
      <c r="O198" s="19"/>
      <c r="P198" s="19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10"/>
      <c r="D199" s="10"/>
      <c r="E199" s="10"/>
      <c r="F199" s="10"/>
      <c r="G199" s="10"/>
      <c r="H199" s="10"/>
      <c r="I199" s="10"/>
      <c r="J199" s="10"/>
      <c r="K199" s="19"/>
      <c r="L199" s="19"/>
      <c r="M199" s="19"/>
      <c r="N199" s="19"/>
      <c r="O199" s="19"/>
      <c r="P199" s="19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10"/>
      <c r="D200" s="10"/>
      <c r="E200" s="10"/>
      <c r="F200" s="10"/>
      <c r="G200" s="10"/>
      <c r="H200" s="10"/>
      <c r="I200" s="10"/>
      <c r="J200" s="10"/>
      <c r="K200" s="19"/>
      <c r="L200" s="19"/>
      <c r="M200" s="19"/>
      <c r="N200" s="19"/>
      <c r="O200" s="19"/>
      <c r="P200" s="19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19"/>
      <c r="L201" s="19"/>
      <c r="M201" s="19"/>
      <c r="N201" s="19"/>
      <c r="O201" s="19"/>
      <c r="P201" s="19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19"/>
      <c r="L202" s="19"/>
      <c r="M202" s="19"/>
      <c r="N202" s="19"/>
      <c r="O202" s="19"/>
      <c r="P202" s="19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19"/>
      <c r="L203" s="19"/>
      <c r="M203" s="19"/>
      <c r="N203" s="19"/>
      <c r="O203" s="19"/>
      <c r="P203" s="19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0" t="s">
        <v>25</v>
      </c>
      <c r="B205" s="20"/>
      <c r="C205" s="20"/>
      <c r="D205" s="20"/>
      <c r="E205" s="20"/>
      <c r="F205" s="20" t="s">
        <v>26</v>
      </c>
      <c r="G205" s="20"/>
      <c r="H205" s="20"/>
      <c r="I205" s="20"/>
      <c r="J205" s="20"/>
      <c r="K205" s="20" t="s">
        <v>27</v>
      </c>
      <c r="L205" s="20"/>
      <c r="M205" s="20"/>
      <c r="N205" s="20"/>
      <c r="O205" s="20"/>
      <c r="P205" s="20" t="s">
        <v>28</v>
      </c>
      <c r="Q205" s="20"/>
      <c r="R205" s="20"/>
      <c r="S205" s="20"/>
      <c r="T205" s="20"/>
      <c r="U205" s="20" t="s">
        <v>29</v>
      </c>
      <c r="V205" s="20"/>
      <c r="W205" s="20"/>
      <c r="X205" s="20"/>
      <c r="Y205" s="20" t="s">
        <v>30</v>
      </c>
      <c r="Z205" s="20"/>
      <c r="AA205" s="20"/>
      <c r="AB205" s="20"/>
      <c r="AC205" s="20" t="s">
        <v>31</v>
      </c>
      <c r="AD205" s="20"/>
      <c r="AE205" s="20"/>
      <c r="AF205" s="20"/>
      <c r="AG205" s="20"/>
    </row>
    <row r="206" spans="1:33" ht="18" customHeight="1" x14ac:dyDescent="0.15">
      <c r="A206" s="21">
        <f>COUNTA(C174:J203)</f>
        <v>9</v>
      </c>
      <c r="B206" s="21"/>
      <c r="C206" s="21"/>
      <c r="D206" s="21"/>
      <c r="E206" s="21"/>
      <c r="F206" s="22">
        <f>ROUNDDOWN(AVERAGE(K174:M203),0)</f>
        <v>25</v>
      </c>
      <c r="G206" s="22"/>
      <c r="H206" s="22"/>
      <c r="I206" s="22"/>
      <c r="J206" s="22"/>
      <c r="K206" s="22">
        <f>ROUNDDOWN(AVERAGE(N174:P203),0)</f>
        <v>15</v>
      </c>
      <c r="L206" s="22"/>
      <c r="M206" s="22"/>
      <c r="N206" s="22"/>
      <c r="O206" s="22"/>
      <c r="P206" s="21">
        <f>COUNTA(Q174:S203)</f>
        <v>3</v>
      </c>
      <c r="Q206" s="21"/>
      <c r="R206" s="21"/>
      <c r="S206" s="21"/>
      <c r="T206" s="21"/>
      <c r="U206" s="22">
        <f>ROUNDDOWN((P206/A206*100),0)</f>
        <v>33</v>
      </c>
      <c r="V206" s="22"/>
      <c r="W206" s="22"/>
      <c r="X206" s="22"/>
      <c r="Y206" s="22">
        <f>ROUNDDOWN((K206/F206*100),0)</f>
        <v>60</v>
      </c>
      <c r="Z206" s="22"/>
      <c r="AA206" s="22"/>
      <c r="AB206" s="22"/>
      <c r="AC206" s="22">
        <f>ROUNDDOWN(((A206-COUNTA(T174:Y203))/A206*100),0)</f>
        <v>66</v>
      </c>
      <c r="AD206" s="22"/>
      <c r="AE206" s="22"/>
      <c r="AF206" s="22"/>
      <c r="AG206" s="22"/>
    </row>
    <row r="207" spans="1:33" ht="18" customHeight="1" x14ac:dyDescent="0.15">
      <c r="A207" s="20" t="s">
        <v>33</v>
      </c>
      <c r="B207" s="20"/>
      <c r="C207" s="20"/>
      <c r="D207" s="20"/>
      <c r="E207" s="20"/>
      <c r="F207" s="35" t="s">
        <v>34</v>
      </c>
      <c r="G207" s="35"/>
      <c r="H207" s="35"/>
      <c r="I207" s="35"/>
      <c r="J207" s="35"/>
      <c r="K207" s="20" t="s">
        <v>35</v>
      </c>
      <c r="L207" s="20"/>
      <c r="M207" s="20"/>
      <c r="N207" s="20"/>
      <c r="O207" s="20"/>
      <c r="P207" s="33"/>
      <c r="Q207" s="33"/>
      <c r="R207" s="33"/>
      <c r="S207" s="33"/>
      <c r="T207" s="33"/>
      <c r="U207" s="33"/>
      <c r="V207" s="33"/>
      <c r="W207" s="33"/>
      <c r="X207" s="33"/>
      <c r="Y207" s="20" t="s">
        <v>36</v>
      </c>
      <c r="Z207" s="20"/>
      <c r="AA207" s="20"/>
      <c r="AB207" s="20"/>
      <c r="AC207" s="33"/>
      <c r="AD207" s="33"/>
      <c r="AE207" s="33"/>
      <c r="AF207" s="33"/>
      <c r="AG207" s="33"/>
    </row>
    <row r="208" spans="1:33" ht="18" customHeight="1" x14ac:dyDescent="0.15">
      <c r="A208" s="21">
        <f>A206-P206</f>
        <v>6</v>
      </c>
      <c r="B208" s="21"/>
      <c r="C208" s="21"/>
      <c r="D208" s="21"/>
      <c r="E208" s="21"/>
      <c r="F208" s="22">
        <f>((SUM(K174:M203)-SUMIF(Q174:S203,"伐倒",K174:M203))/A208)</f>
        <v>28</v>
      </c>
      <c r="G208" s="22"/>
      <c r="H208" s="22"/>
      <c r="I208" s="22"/>
      <c r="J208" s="22"/>
      <c r="K208" s="22">
        <f>ROUNDDOWN(((SUM(N174:P203)-SUMIF(Q174:S203,"伐倒",N174:P203))/A208),0)</f>
        <v>16</v>
      </c>
      <c r="L208" s="22"/>
      <c r="M208" s="22"/>
      <c r="N208" s="22"/>
      <c r="O208" s="22"/>
      <c r="P208" s="21"/>
      <c r="Q208" s="21"/>
      <c r="R208" s="21"/>
      <c r="S208" s="21"/>
      <c r="T208" s="21"/>
      <c r="U208" s="21"/>
      <c r="V208" s="21"/>
      <c r="W208" s="21"/>
      <c r="X208" s="21"/>
      <c r="Y208" s="22">
        <f>ROUNDDOWN(K208/F208*100,0)</f>
        <v>57</v>
      </c>
      <c r="Z208" s="22"/>
      <c r="AA208" s="22"/>
      <c r="AB208" s="22"/>
      <c r="AC208" s="34"/>
      <c r="AD208" s="34"/>
      <c r="AE208" s="34"/>
      <c r="AF208" s="34"/>
      <c r="AG208" s="34"/>
    </row>
    <row r="209" spans="1:33" ht="18" customHeight="1" x14ac:dyDescent="0.15">
      <c r="A209" s="23" t="s">
        <v>32</v>
      </c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  <c r="AB209" s="23"/>
      <c r="AC209" s="23"/>
      <c r="AD209" s="23"/>
      <c r="AE209" s="23"/>
      <c r="AF209" s="23"/>
      <c r="AG209" s="23"/>
    </row>
    <row r="210" spans="1:33" ht="15.95" customHeight="1" x14ac:dyDescent="0.15">
      <c r="A210" s="24" t="s">
        <v>46</v>
      </c>
      <c r="B210" s="25"/>
      <c r="C210" s="25"/>
      <c r="D210" s="25"/>
      <c r="E210" s="25"/>
      <c r="F210" s="25"/>
      <c r="G210" s="25"/>
      <c r="H210" s="25"/>
      <c r="I210" s="25"/>
      <c r="J210" s="25"/>
      <c r="K210" s="25"/>
      <c r="L210" s="25"/>
      <c r="M210" s="25"/>
      <c r="N210" s="25"/>
      <c r="O210" s="25"/>
      <c r="P210" s="25"/>
      <c r="Q210" s="25"/>
      <c r="R210" s="25"/>
      <c r="S210" s="25"/>
      <c r="T210" s="25"/>
      <c r="U210" s="25"/>
      <c r="V210" s="25"/>
      <c r="W210" s="25"/>
      <c r="X210" s="25"/>
      <c r="Y210" s="25"/>
      <c r="Z210" s="25"/>
      <c r="AA210" s="25"/>
      <c r="AB210" s="25"/>
      <c r="AC210" s="25"/>
      <c r="AD210" s="25"/>
      <c r="AE210" s="25"/>
      <c r="AF210" s="25"/>
      <c r="AG210" s="26"/>
    </row>
    <row r="211" spans="1:33" ht="15.95" customHeight="1" x14ac:dyDescent="0.15">
      <c r="A211" s="27"/>
      <c r="B211" s="28"/>
      <c r="C211" s="28"/>
      <c r="D211" s="28"/>
      <c r="E211" s="28"/>
      <c r="F211" s="28"/>
      <c r="G211" s="28"/>
      <c r="H211" s="28"/>
      <c r="I211" s="28"/>
      <c r="J211" s="28"/>
      <c r="K211" s="28"/>
      <c r="L211" s="28"/>
      <c r="M211" s="28"/>
      <c r="N211" s="28"/>
      <c r="O211" s="28"/>
      <c r="P211" s="28"/>
      <c r="Q211" s="28"/>
      <c r="R211" s="28"/>
      <c r="S211" s="28"/>
      <c r="T211" s="28"/>
      <c r="U211" s="28"/>
      <c r="V211" s="28"/>
      <c r="W211" s="28"/>
      <c r="X211" s="28"/>
      <c r="Y211" s="28"/>
      <c r="Z211" s="28"/>
      <c r="AA211" s="28"/>
      <c r="AB211" s="28"/>
      <c r="AC211" s="28"/>
      <c r="AD211" s="28"/>
      <c r="AE211" s="28"/>
      <c r="AF211" s="28"/>
      <c r="AG211" s="29"/>
    </row>
    <row r="212" spans="1:33" ht="15.95" customHeight="1" x14ac:dyDescent="0.15">
      <c r="A212" s="27"/>
      <c r="B212" s="28"/>
      <c r="C212" s="28"/>
      <c r="D212" s="28"/>
      <c r="E212" s="28"/>
      <c r="F212" s="28"/>
      <c r="G212" s="28"/>
      <c r="H212" s="28"/>
      <c r="I212" s="28"/>
      <c r="J212" s="28"/>
      <c r="K212" s="28"/>
      <c r="L212" s="28"/>
      <c r="M212" s="28"/>
      <c r="N212" s="28"/>
      <c r="O212" s="28"/>
      <c r="P212" s="28"/>
      <c r="Q212" s="28"/>
      <c r="R212" s="28"/>
      <c r="S212" s="28"/>
      <c r="T212" s="28"/>
      <c r="U212" s="28"/>
      <c r="V212" s="28"/>
      <c r="W212" s="28"/>
      <c r="X212" s="28"/>
      <c r="Y212" s="28"/>
      <c r="Z212" s="28"/>
      <c r="AA212" s="28"/>
      <c r="AB212" s="28"/>
      <c r="AC212" s="28"/>
      <c r="AD212" s="28"/>
      <c r="AE212" s="28"/>
      <c r="AF212" s="28"/>
      <c r="AG212" s="29"/>
    </row>
    <row r="213" spans="1:33" ht="15.95" customHeight="1" x14ac:dyDescent="0.15">
      <c r="A213" s="27"/>
      <c r="B213" s="28"/>
      <c r="C213" s="28"/>
      <c r="D213" s="28"/>
      <c r="E213" s="28"/>
      <c r="F213" s="28"/>
      <c r="G213" s="28"/>
      <c r="H213" s="28"/>
      <c r="I213" s="28"/>
      <c r="J213" s="28"/>
      <c r="K213" s="28"/>
      <c r="L213" s="28"/>
      <c r="M213" s="28"/>
      <c r="N213" s="28"/>
      <c r="O213" s="28"/>
      <c r="P213" s="28"/>
      <c r="Q213" s="28"/>
      <c r="R213" s="28"/>
      <c r="S213" s="28"/>
      <c r="T213" s="28"/>
      <c r="U213" s="28"/>
      <c r="V213" s="28"/>
      <c r="W213" s="28"/>
      <c r="X213" s="28"/>
      <c r="Y213" s="28"/>
      <c r="Z213" s="28"/>
      <c r="AA213" s="28"/>
      <c r="AB213" s="28"/>
      <c r="AC213" s="28"/>
      <c r="AD213" s="28"/>
      <c r="AE213" s="28"/>
      <c r="AF213" s="28"/>
      <c r="AG213" s="29"/>
    </row>
    <row r="214" spans="1:33" ht="15.95" customHeight="1" x14ac:dyDescent="0.15">
      <c r="A214" s="30"/>
      <c r="B214" s="31"/>
      <c r="C214" s="31"/>
      <c r="D214" s="31"/>
      <c r="E214" s="31"/>
      <c r="F214" s="31"/>
      <c r="G214" s="31"/>
      <c r="H214" s="31"/>
      <c r="I214" s="31"/>
      <c r="J214" s="31"/>
      <c r="K214" s="31"/>
      <c r="L214" s="31"/>
      <c r="M214" s="31"/>
      <c r="N214" s="31"/>
      <c r="O214" s="31"/>
      <c r="P214" s="31"/>
      <c r="Q214" s="31"/>
      <c r="R214" s="31"/>
      <c r="S214" s="31"/>
      <c r="T214" s="31"/>
      <c r="U214" s="31"/>
      <c r="V214" s="31"/>
      <c r="W214" s="31"/>
      <c r="X214" s="31"/>
      <c r="Y214" s="31"/>
      <c r="Z214" s="31"/>
      <c r="AA214" s="31"/>
      <c r="AB214" s="31"/>
      <c r="AC214" s="31"/>
      <c r="AD214" s="31"/>
      <c r="AE214" s="31"/>
      <c r="AF214" s="31"/>
      <c r="AG214" s="32"/>
    </row>
  </sheetData>
  <mergeCells count="578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A113:G114"/>
    <mergeCell ref="H113:L11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C208:AG208"/>
    <mergeCell ref="A209:AG209"/>
    <mergeCell ref="A210:AG214"/>
    <mergeCell ref="A208:E208"/>
    <mergeCell ref="F208:J208"/>
    <mergeCell ref="K208:O208"/>
    <mergeCell ref="P208:T208"/>
    <mergeCell ref="U208:X208"/>
    <mergeCell ref="Y208:AB208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3" manualBreakCount="3">
    <brk id="61" max="32" man="1"/>
    <brk id="107" max="32" man="1"/>
    <brk id="168" max="32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view="pageBreakPreview" topLeftCell="A199" zoomScale="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5</v>
      </c>
      <c r="F3" s="8"/>
      <c r="G3" s="8"/>
      <c r="H3" s="11" t="s">
        <v>3</v>
      </c>
      <c r="I3" s="11"/>
      <c r="J3" s="11"/>
      <c r="K3" s="8" t="s">
        <v>65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58</v>
      </c>
      <c r="I5" s="8"/>
      <c r="J5" s="8"/>
      <c r="K5" s="8"/>
      <c r="L5" s="8"/>
      <c r="M5" s="8" t="s">
        <v>66</v>
      </c>
      <c r="N5" s="8"/>
      <c r="O5" s="8"/>
      <c r="P5" s="8"/>
      <c r="Q5" s="8"/>
      <c r="R5" s="8" t="s">
        <v>67</v>
      </c>
      <c r="S5" s="8"/>
      <c r="T5" s="8"/>
      <c r="U5" s="8"/>
      <c r="V5" s="8"/>
      <c r="W5" s="8" t="s">
        <v>68</v>
      </c>
      <c r="X5" s="8"/>
      <c r="Y5" s="8"/>
      <c r="Z5" s="8"/>
      <c r="AA5" s="8"/>
      <c r="AB5" s="8" t="s">
        <v>61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0.49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36">
        <v>0.4</v>
      </c>
      <c r="AC8" s="36"/>
      <c r="AD8" s="36"/>
      <c r="AE8" s="36"/>
      <c r="AF8" s="36"/>
      <c r="AG8" s="36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5</v>
      </c>
      <c r="F63" s="8"/>
      <c r="G63" s="8"/>
      <c r="H63" s="11" t="s">
        <v>3</v>
      </c>
      <c r="I63" s="11"/>
      <c r="J63" s="11"/>
      <c r="K63" s="8" t="s">
        <v>65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26</v>
      </c>
      <c r="L67" s="18"/>
      <c r="M67" s="18"/>
      <c r="N67" s="18">
        <v>16</v>
      </c>
      <c r="O67" s="18"/>
      <c r="P67" s="18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28</v>
      </c>
      <c r="L68" s="18"/>
      <c r="M68" s="18"/>
      <c r="N68" s="18">
        <v>20</v>
      </c>
      <c r="O68" s="18"/>
      <c r="P68" s="18"/>
      <c r="Q68" s="8"/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30</v>
      </c>
      <c r="L69" s="18"/>
      <c r="M69" s="18"/>
      <c r="N69" s="18">
        <v>20</v>
      </c>
      <c r="O69" s="18"/>
      <c r="P69" s="18"/>
      <c r="Q69" s="8"/>
      <c r="R69" s="8"/>
      <c r="S69" s="8"/>
      <c r="T69" s="8"/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24</v>
      </c>
      <c r="L70" s="18"/>
      <c r="M70" s="18"/>
      <c r="N70" s="18">
        <v>18</v>
      </c>
      <c r="O70" s="18"/>
      <c r="P70" s="18"/>
      <c r="Q70" s="8" t="s">
        <v>48</v>
      </c>
      <c r="R70" s="8"/>
      <c r="S70" s="8"/>
      <c r="T70" s="8" t="s">
        <v>50</v>
      </c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26</v>
      </c>
      <c r="L71" s="18"/>
      <c r="M71" s="18"/>
      <c r="N71" s="18">
        <v>17</v>
      </c>
      <c r="O71" s="18"/>
      <c r="P71" s="18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24</v>
      </c>
      <c r="L72" s="18"/>
      <c r="M72" s="18"/>
      <c r="N72" s="18">
        <v>17</v>
      </c>
      <c r="O72" s="18"/>
      <c r="P72" s="18"/>
      <c r="Q72" s="8" t="s">
        <v>48</v>
      </c>
      <c r="R72" s="8"/>
      <c r="S72" s="8"/>
      <c r="T72" s="8" t="s">
        <v>50</v>
      </c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28</v>
      </c>
      <c r="L73" s="18"/>
      <c r="M73" s="18"/>
      <c r="N73" s="18">
        <v>18</v>
      </c>
      <c r="O73" s="18"/>
      <c r="P73" s="18"/>
      <c r="Q73" s="8"/>
      <c r="R73" s="8"/>
      <c r="S73" s="8"/>
      <c r="T73" s="8"/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32</v>
      </c>
      <c r="L74" s="18"/>
      <c r="M74" s="18"/>
      <c r="N74" s="18">
        <v>21</v>
      </c>
      <c r="O74" s="18"/>
      <c r="P74" s="18"/>
      <c r="Q74" s="8"/>
      <c r="R74" s="8"/>
      <c r="S74" s="8"/>
      <c r="T74" s="8"/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22</v>
      </c>
      <c r="L75" s="18"/>
      <c r="M75" s="18"/>
      <c r="N75" s="18">
        <v>15</v>
      </c>
      <c r="O75" s="18"/>
      <c r="P75" s="18"/>
      <c r="Q75" s="8" t="s">
        <v>48</v>
      </c>
      <c r="R75" s="8"/>
      <c r="S75" s="8"/>
      <c r="T75" s="8" t="s">
        <v>50</v>
      </c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47</v>
      </c>
      <c r="D76" s="8"/>
      <c r="E76" s="8"/>
      <c r="F76" s="8"/>
      <c r="G76" s="8"/>
      <c r="H76" s="8"/>
      <c r="I76" s="8"/>
      <c r="J76" s="8"/>
      <c r="K76" s="18">
        <v>30</v>
      </c>
      <c r="L76" s="18"/>
      <c r="M76" s="18"/>
      <c r="N76" s="18">
        <v>20</v>
      </c>
      <c r="O76" s="18"/>
      <c r="P76" s="18"/>
      <c r="Q76" s="8"/>
      <c r="R76" s="8"/>
      <c r="S76" s="8"/>
      <c r="T76" s="8"/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47</v>
      </c>
      <c r="D77" s="8"/>
      <c r="E77" s="8"/>
      <c r="F77" s="8"/>
      <c r="G77" s="8"/>
      <c r="H77" s="8"/>
      <c r="I77" s="8"/>
      <c r="J77" s="8"/>
      <c r="K77" s="18">
        <v>24</v>
      </c>
      <c r="L77" s="18"/>
      <c r="M77" s="18"/>
      <c r="N77" s="18">
        <v>17</v>
      </c>
      <c r="O77" s="18"/>
      <c r="P77" s="18"/>
      <c r="Q77" s="8" t="s">
        <v>48</v>
      </c>
      <c r="R77" s="8"/>
      <c r="S77" s="8"/>
      <c r="T77" s="8" t="s">
        <v>50</v>
      </c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/>
      <c r="D78" s="8"/>
      <c r="E78" s="8"/>
      <c r="F78" s="8"/>
      <c r="G78" s="8"/>
      <c r="H78" s="8"/>
      <c r="I78" s="8"/>
      <c r="J78" s="8"/>
      <c r="K78" s="18"/>
      <c r="L78" s="18"/>
      <c r="M78" s="18"/>
      <c r="N78" s="18"/>
      <c r="O78" s="18"/>
      <c r="P78" s="18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11</v>
      </c>
      <c r="B99" s="21"/>
      <c r="C99" s="21"/>
      <c r="D99" s="21"/>
      <c r="E99" s="21"/>
      <c r="F99" s="22">
        <f>ROUNDDOWN(AVERAGE(K67:M96),0)</f>
        <v>26</v>
      </c>
      <c r="G99" s="22"/>
      <c r="H99" s="22"/>
      <c r="I99" s="22"/>
      <c r="J99" s="22"/>
      <c r="K99" s="22">
        <f>ROUNDDOWN(AVERAGE(N67:P96),0)</f>
        <v>18</v>
      </c>
      <c r="L99" s="22"/>
      <c r="M99" s="22"/>
      <c r="N99" s="22"/>
      <c r="O99" s="22"/>
      <c r="P99" s="21">
        <f>COUNTA(Q67:S96)</f>
        <v>4</v>
      </c>
      <c r="Q99" s="21"/>
      <c r="R99" s="21"/>
      <c r="S99" s="21"/>
      <c r="T99" s="21"/>
      <c r="U99" s="22">
        <f>ROUNDDOWN((P99/A99*100),0)</f>
        <v>36</v>
      </c>
      <c r="V99" s="22"/>
      <c r="W99" s="22"/>
      <c r="X99" s="22"/>
      <c r="Y99" s="22">
        <f>ROUNDDOWN((K99/F99*100),0)</f>
        <v>69</v>
      </c>
      <c r="Z99" s="22"/>
      <c r="AA99" s="22"/>
      <c r="AB99" s="22"/>
      <c r="AC99" s="22">
        <f>ROUNDDOWN(((A99-COUNTA(T67:Y96))/A99*100),0)</f>
        <v>63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7</v>
      </c>
      <c r="B101" s="21"/>
      <c r="C101" s="21"/>
      <c r="D101" s="21"/>
      <c r="E101" s="21"/>
      <c r="F101" s="22">
        <f>((SUM(K67:M96)-SUMIF(Q67:S96,"伐倒",K67:M96))/A101)</f>
        <v>28.571428571428573</v>
      </c>
      <c r="G101" s="22"/>
      <c r="H101" s="22"/>
      <c r="I101" s="22"/>
      <c r="J101" s="22"/>
      <c r="K101" s="22">
        <f>ROUNDDOWN(((SUM(N67:P96)-SUMIF(Q67:S96,"伐倒",N67:P96))/A101),0)</f>
        <v>18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63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41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6</v>
      </c>
      <c r="F110" s="8"/>
      <c r="G110" s="8"/>
      <c r="H110" s="11" t="s">
        <v>3</v>
      </c>
      <c r="I110" s="11"/>
      <c r="J110" s="11"/>
      <c r="K110" s="8" t="s">
        <v>69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58</v>
      </c>
      <c r="I112" s="8"/>
      <c r="J112" s="8"/>
      <c r="K112" s="8"/>
      <c r="L112" s="8"/>
      <c r="M112" s="8" t="s">
        <v>70</v>
      </c>
      <c r="N112" s="8"/>
      <c r="O112" s="8"/>
      <c r="P112" s="8"/>
      <c r="Q112" s="8"/>
      <c r="R112" s="8" t="s">
        <v>67</v>
      </c>
      <c r="S112" s="8"/>
      <c r="T112" s="8"/>
      <c r="U112" s="8"/>
      <c r="V112" s="8"/>
      <c r="W112" s="8" t="s">
        <v>71</v>
      </c>
      <c r="X112" s="8"/>
      <c r="Y112" s="8"/>
      <c r="Z112" s="8"/>
      <c r="AA112" s="8"/>
      <c r="AB112" s="8" t="s">
        <v>61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40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15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0.59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36">
        <v>0.47</v>
      </c>
      <c r="AC115" s="36"/>
      <c r="AD115" s="36"/>
      <c r="AE115" s="36"/>
      <c r="AF115" s="36"/>
      <c r="AG115" s="36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6</v>
      </c>
      <c r="F170" s="8"/>
      <c r="G170" s="8"/>
      <c r="H170" s="11" t="s">
        <v>3</v>
      </c>
      <c r="I170" s="11"/>
      <c r="J170" s="11"/>
      <c r="K170" s="8" t="s">
        <v>69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3" t="s">
        <v>17</v>
      </c>
      <c r="B171" s="14"/>
      <c r="C171" s="14"/>
      <c r="D171" s="14"/>
      <c r="E171" s="14"/>
      <c r="F171" s="14"/>
      <c r="G171" s="14"/>
      <c r="H171" s="14"/>
      <c r="I171" s="14"/>
      <c r="J171" s="14"/>
      <c r="K171" s="14"/>
      <c r="L171" s="14"/>
      <c r="M171" s="14"/>
      <c r="N171" s="14"/>
      <c r="O171" s="14"/>
      <c r="P171" s="14"/>
      <c r="Q171" s="14"/>
      <c r="R171" s="14"/>
      <c r="S171" s="14"/>
      <c r="T171" s="14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F171" s="14"/>
      <c r="AG171" s="15"/>
    </row>
    <row r="172" spans="1:33" ht="13.5" customHeight="1" x14ac:dyDescent="0.15">
      <c r="A172" s="16" t="s">
        <v>18</v>
      </c>
      <c r="B172" s="16"/>
      <c r="C172" s="16" t="s">
        <v>19</v>
      </c>
      <c r="D172" s="16"/>
      <c r="E172" s="16"/>
      <c r="F172" s="16"/>
      <c r="G172" s="16"/>
      <c r="H172" s="16"/>
      <c r="I172" s="16"/>
      <c r="J172" s="16"/>
      <c r="K172" s="17" t="s">
        <v>23</v>
      </c>
      <c r="L172" s="17"/>
      <c r="M172" s="17"/>
      <c r="N172" s="17" t="s">
        <v>24</v>
      </c>
      <c r="O172" s="17"/>
      <c r="P172" s="17"/>
      <c r="Q172" s="17" t="s">
        <v>20</v>
      </c>
      <c r="R172" s="17"/>
      <c r="S172" s="17"/>
      <c r="T172" s="16" t="s">
        <v>21</v>
      </c>
      <c r="U172" s="16"/>
      <c r="V172" s="16"/>
      <c r="W172" s="16"/>
      <c r="X172" s="16"/>
      <c r="Y172" s="16"/>
      <c r="Z172" s="16" t="s">
        <v>22</v>
      </c>
      <c r="AA172" s="16"/>
      <c r="AB172" s="16"/>
      <c r="AC172" s="16"/>
      <c r="AD172" s="16"/>
      <c r="AE172" s="16"/>
      <c r="AF172" s="16"/>
      <c r="AG172" s="16"/>
    </row>
    <row r="173" spans="1:33" x14ac:dyDescent="0.15">
      <c r="A173" s="16"/>
      <c r="B173" s="16"/>
      <c r="C173" s="16"/>
      <c r="D173" s="16"/>
      <c r="E173" s="16"/>
      <c r="F173" s="16"/>
      <c r="G173" s="16"/>
      <c r="H173" s="16"/>
      <c r="I173" s="16"/>
      <c r="J173" s="16"/>
      <c r="K173" s="17"/>
      <c r="L173" s="17"/>
      <c r="M173" s="17"/>
      <c r="N173" s="17"/>
      <c r="O173" s="17"/>
      <c r="P173" s="17"/>
      <c r="Q173" s="17"/>
      <c r="R173" s="17"/>
      <c r="S173" s="17"/>
      <c r="T173" s="16"/>
      <c r="U173" s="16"/>
      <c r="V173" s="16"/>
      <c r="W173" s="16"/>
      <c r="X173" s="16"/>
      <c r="Y173" s="16"/>
      <c r="Z173" s="16"/>
      <c r="AA173" s="16"/>
      <c r="AB173" s="16"/>
      <c r="AC173" s="16"/>
      <c r="AD173" s="16"/>
      <c r="AE173" s="16"/>
      <c r="AF173" s="16"/>
      <c r="AG173" s="16"/>
    </row>
    <row r="174" spans="1:33" ht="20.100000000000001" customHeight="1" x14ac:dyDescent="0.15">
      <c r="A174" s="10">
        <v>1</v>
      </c>
      <c r="B174" s="10"/>
      <c r="C174" s="8" t="s">
        <v>47</v>
      </c>
      <c r="D174" s="8"/>
      <c r="E174" s="8"/>
      <c r="F174" s="8"/>
      <c r="G174" s="8"/>
      <c r="H174" s="8"/>
      <c r="I174" s="8"/>
      <c r="J174" s="8"/>
      <c r="K174" s="18">
        <v>26</v>
      </c>
      <c r="L174" s="18"/>
      <c r="M174" s="18"/>
      <c r="N174" s="18">
        <v>17</v>
      </c>
      <c r="O174" s="18"/>
      <c r="P174" s="18"/>
      <c r="Q174" s="8" t="s">
        <v>48</v>
      </c>
      <c r="R174" s="8"/>
      <c r="S174" s="8"/>
      <c r="T174" s="8" t="s">
        <v>50</v>
      </c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47</v>
      </c>
      <c r="D175" s="8"/>
      <c r="E175" s="8"/>
      <c r="F175" s="8"/>
      <c r="G175" s="8"/>
      <c r="H175" s="8"/>
      <c r="I175" s="8"/>
      <c r="J175" s="8"/>
      <c r="K175" s="18">
        <v>36</v>
      </c>
      <c r="L175" s="18"/>
      <c r="M175" s="18"/>
      <c r="N175" s="18">
        <v>22</v>
      </c>
      <c r="O175" s="18"/>
      <c r="P175" s="18"/>
      <c r="Q175" s="8"/>
      <c r="R175" s="8"/>
      <c r="S175" s="8"/>
      <c r="T175" s="8"/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47</v>
      </c>
      <c r="D176" s="8"/>
      <c r="E176" s="8"/>
      <c r="F176" s="8"/>
      <c r="G176" s="8"/>
      <c r="H176" s="8"/>
      <c r="I176" s="8"/>
      <c r="J176" s="8"/>
      <c r="K176" s="18">
        <v>36</v>
      </c>
      <c r="L176" s="18"/>
      <c r="M176" s="18"/>
      <c r="N176" s="18">
        <v>22</v>
      </c>
      <c r="O176" s="18"/>
      <c r="P176" s="18"/>
      <c r="Q176" s="8"/>
      <c r="R176" s="8"/>
      <c r="S176" s="8"/>
      <c r="T176" s="8"/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47</v>
      </c>
      <c r="D177" s="8"/>
      <c r="E177" s="8"/>
      <c r="F177" s="8"/>
      <c r="G177" s="8"/>
      <c r="H177" s="8"/>
      <c r="I177" s="8"/>
      <c r="J177" s="8"/>
      <c r="K177" s="18">
        <v>18</v>
      </c>
      <c r="L177" s="18"/>
      <c r="M177" s="18"/>
      <c r="N177" s="18">
        <v>13</v>
      </c>
      <c r="O177" s="18"/>
      <c r="P177" s="18"/>
      <c r="Q177" s="8" t="s">
        <v>48</v>
      </c>
      <c r="R177" s="8"/>
      <c r="S177" s="8"/>
      <c r="T177" s="8" t="s">
        <v>50</v>
      </c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47</v>
      </c>
      <c r="D178" s="8"/>
      <c r="E178" s="8"/>
      <c r="F178" s="8"/>
      <c r="G178" s="8"/>
      <c r="H178" s="8"/>
      <c r="I178" s="8"/>
      <c r="J178" s="8"/>
      <c r="K178" s="18">
        <v>16</v>
      </c>
      <c r="L178" s="18"/>
      <c r="M178" s="18"/>
      <c r="N178" s="18">
        <v>13</v>
      </c>
      <c r="O178" s="18"/>
      <c r="P178" s="18"/>
      <c r="Q178" s="8" t="s">
        <v>48</v>
      </c>
      <c r="R178" s="8"/>
      <c r="S178" s="8"/>
      <c r="T178" s="8" t="s">
        <v>50</v>
      </c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47</v>
      </c>
      <c r="D179" s="8"/>
      <c r="E179" s="8"/>
      <c r="F179" s="8"/>
      <c r="G179" s="8"/>
      <c r="H179" s="8"/>
      <c r="I179" s="8"/>
      <c r="J179" s="8"/>
      <c r="K179" s="18">
        <v>32</v>
      </c>
      <c r="L179" s="18"/>
      <c r="M179" s="18"/>
      <c r="N179" s="18">
        <v>20</v>
      </c>
      <c r="O179" s="18"/>
      <c r="P179" s="18"/>
      <c r="Q179" s="8"/>
      <c r="R179" s="8"/>
      <c r="S179" s="8"/>
      <c r="T179" s="8"/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47</v>
      </c>
      <c r="D180" s="8"/>
      <c r="E180" s="8"/>
      <c r="F180" s="8"/>
      <c r="G180" s="8"/>
      <c r="H180" s="8"/>
      <c r="I180" s="8"/>
      <c r="J180" s="8"/>
      <c r="K180" s="18">
        <v>22</v>
      </c>
      <c r="L180" s="18"/>
      <c r="M180" s="18"/>
      <c r="N180" s="18">
        <v>15</v>
      </c>
      <c r="O180" s="18"/>
      <c r="P180" s="18"/>
      <c r="Q180" s="8"/>
      <c r="R180" s="8"/>
      <c r="S180" s="8"/>
      <c r="T180" s="8"/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47</v>
      </c>
      <c r="D181" s="8"/>
      <c r="E181" s="8"/>
      <c r="F181" s="8"/>
      <c r="G181" s="8"/>
      <c r="H181" s="8"/>
      <c r="I181" s="8"/>
      <c r="J181" s="8"/>
      <c r="K181" s="18">
        <v>26</v>
      </c>
      <c r="L181" s="18"/>
      <c r="M181" s="18"/>
      <c r="N181" s="18">
        <v>18</v>
      </c>
      <c r="O181" s="18"/>
      <c r="P181" s="18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47</v>
      </c>
      <c r="D182" s="8"/>
      <c r="E182" s="8"/>
      <c r="F182" s="8"/>
      <c r="G182" s="8"/>
      <c r="H182" s="8"/>
      <c r="I182" s="8"/>
      <c r="J182" s="8"/>
      <c r="K182" s="18">
        <v>28</v>
      </c>
      <c r="L182" s="18"/>
      <c r="M182" s="18"/>
      <c r="N182" s="18">
        <v>19</v>
      </c>
      <c r="O182" s="18"/>
      <c r="P182" s="18"/>
      <c r="Q182" s="8"/>
      <c r="R182" s="8"/>
      <c r="S182" s="8"/>
      <c r="T182" s="8"/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 t="s">
        <v>47</v>
      </c>
      <c r="D183" s="8"/>
      <c r="E183" s="8"/>
      <c r="F183" s="8"/>
      <c r="G183" s="8"/>
      <c r="H183" s="8"/>
      <c r="I183" s="8"/>
      <c r="J183" s="8"/>
      <c r="K183" s="18">
        <v>22</v>
      </c>
      <c r="L183" s="18"/>
      <c r="M183" s="18"/>
      <c r="N183" s="18">
        <v>16</v>
      </c>
      <c r="O183" s="18"/>
      <c r="P183" s="18"/>
      <c r="Q183" s="8"/>
      <c r="R183" s="8"/>
      <c r="S183" s="8"/>
      <c r="T183" s="8"/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 t="s">
        <v>47</v>
      </c>
      <c r="D184" s="8"/>
      <c r="E184" s="8"/>
      <c r="F184" s="8"/>
      <c r="G184" s="8"/>
      <c r="H184" s="8"/>
      <c r="I184" s="8"/>
      <c r="J184" s="8"/>
      <c r="K184" s="18">
        <v>26</v>
      </c>
      <c r="L184" s="18"/>
      <c r="M184" s="18"/>
      <c r="N184" s="18">
        <v>18</v>
      </c>
      <c r="O184" s="18"/>
      <c r="P184" s="18"/>
      <c r="Q184" s="8"/>
      <c r="R184" s="8"/>
      <c r="S184" s="8"/>
      <c r="T184" s="8"/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 t="s">
        <v>47</v>
      </c>
      <c r="D185" s="8"/>
      <c r="E185" s="8"/>
      <c r="F185" s="8"/>
      <c r="G185" s="8"/>
      <c r="H185" s="8"/>
      <c r="I185" s="8"/>
      <c r="J185" s="8"/>
      <c r="K185" s="18">
        <v>22</v>
      </c>
      <c r="L185" s="18"/>
      <c r="M185" s="18"/>
      <c r="N185" s="18">
        <v>14</v>
      </c>
      <c r="O185" s="18"/>
      <c r="P185" s="18"/>
      <c r="Q185" s="8" t="s">
        <v>48</v>
      </c>
      <c r="R185" s="8"/>
      <c r="S185" s="8"/>
      <c r="T185" s="8" t="s">
        <v>50</v>
      </c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/>
      <c r="D186" s="8"/>
      <c r="E186" s="8"/>
      <c r="F186" s="8"/>
      <c r="G186" s="8"/>
      <c r="H186" s="8"/>
      <c r="I186" s="8"/>
      <c r="J186" s="8"/>
      <c r="K186" s="18"/>
      <c r="L186" s="18"/>
      <c r="M186" s="18"/>
      <c r="N186" s="18"/>
      <c r="O186" s="18"/>
      <c r="P186" s="18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/>
      <c r="D187" s="8"/>
      <c r="E187" s="8"/>
      <c r="F187" s="8"/>
      <c r="G187" s="8"/>
      <c r="H187" s="8"/>
      <c r="I187" s="8"/>
      <c r="J187" s="8"/>
      <c r="K187" s="18"/>
      <c r="L187" s="18"/>
      <c r="M187" s="18"/>
      <c r="N187" s="18"/>
      <c r="O187" s="18"/>
      <c r="P187" s="18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/>
      <c r="D188" s="8"/>
      <c r="E188" s="8"/>
      <c r="F188" s="8"/>
      <c r="G188" s="8"/>
      <c r="H188" s="8"/>
      <c r="I188" s="8"/>
      <c r="J188" s="8"/>
      <c r="K188" s="18"/>
      <c r="L188" s="18"/>
      <c r="M188" s="18"/>
      <c r="N188" s="18"/>
      <c r="O188" s="18"/>
      <c r="P188" s="18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/>
      <c r="D189" s="8"/>
      <c r="E189" s="8"/>
      <c r="F189" s="8"/>
      <c r="G189" s="8"/>
      <c r="H189" s="8"/>
      <c r="I189" s="8"/>
      <c r="J189" s="8"/>
      <c r="K189" s="18"/>
      <c r="L189" s="18"/>
      <c r="M189" s="18"/>
      <c r="N189" s="18"/>
      <c r="O189" s="18"/>
      <c r="P189" s="18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/>
      <c r="D190" s="8"/>
      <c r="E190" s="8"/>
      <c r="F190" s="8"/>
      <c r="G190" s="8"/>
      <c r="H190" s="8"/>
      <c r="I190" s="8"/>
      <c r="J190" s="8"/>
      <c r="K190" s="18"/>
      <c r="L190" s="18"/>
      <c r="M190" s="18"/>
      <c r="N190" s="18"/>
      <c r="O190" s="18"/>
      <c r="P190" s="18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10"/>
      <c r="D191" s="10"/>
      <c r="E191" s="10"/>
      <c r="F191" s="10"/>
      <c r="G191" s="10"/>
      <c r="H191" s="10"/>
      <c r="I191" s="10"/>
      <c r="J191" s="10"/>
      <c r="K191" s="19"/>
      <c r="L191" s="19"/>
      <c r="M191" s="19"/>
      <c r="N191" s="19"/>
      <c r="O191" s="19"/>
      <c r="P191" s="19"/>
      <c r="Q191" s="10"/>
      <c r="R191" s="10"/>
      <c r="S191" s="10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10"/>
      <c r="D192" s="10"/>
      <c r="E192" s="10"/>
      <c r="F192" s="10"/>
      <c r="G192" s="10"/>
      <c r="H192" s="10"/>
      <c r="I192" s="10"/>
      <c r="J192" s="10"/>
      <c r="K192" s="19"/>
      <c r="L192" s="19"/>
      <c r="M192" s="19"/>
      <c r="N192" s="19"/>
      <c r="O192" s="19"/>
      <c r="P192" s="19"/>
      <c r="Q192" s="10"/>
      <c r="R192" s="10"/>
      <c r="S192" s="10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10"/>
      <c r="D193" s="10"/>
      <c r="E193" s="10"/>
      <c r="F193" s="10"/>
      <c r="G193" s="10"/>
      <c r="H193" s="10"/>
      <c r="I193" s="10"/>
      <c r="J193" s="10"/>
      <c r="K193" s="19"/>
      <c r="L193" s="19"/>
      <c r="M193" s="19"/>
      <c r="N193" s="19"/>
      <c r="O193" s="19"/>
      <c r="P193" s="19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10"/>
      <c r="D194" s="10"/>
      <c r="E194" s="10"/>
      <c r="F194" s="10"/>
      <c r="G194" s="10"/>
      <c r="H194" s="10"/>
      <c r="I194" s="10"/>
      <c r="J194" s="10"/>
      <c r="K194" s="19"/>
      <c r="L194" s="19"/>
      <c r="M194" s="19"/>
      <c r="N194" s="19"/>
      <c r="O194" s="19"/>
      <c r="P194" s="19"/>
      <c r="Q194" s="10"/>
      <c r="R194" s="10"/>
      <c r="S194" s="10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10"/>
      <c r="D195" s="10"/>
      <c r="E195" s="10"/>
      <c r="F195" s="10"/>
      <c r="G195" s="10"/>
      <c r="H195" s="10"/>
      <c r="I195" s="10"/>
      <c r="J195" s="10"/>
      <c r="K195" s="19"/>
      <c r="L195" s="19"/>
      <c r="M195" s="19"/>
      <c r="N195" s="19"/>
      <c r="O195" s="19"/>
      <c r="P195" s="19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10"/>
      <c r="D196" s="10"/>
      <c r="E196" s="10"/>
      <c r="F196" s="10"/>
      <c r="G196" s="10"/>
      <c r="H196" s="10"/>
      <c r="I196" s="10"/>
      <c r="J196" s="10"/>
      <c r="K196" s="19"/>
      <c r="L196" s="19"/>
      <c r="M196" s="19"/>
      <c r="N196" s="19"/>
      <c r="O196" s="19"/>
      <c r="P196" s="19"/>
      <c r="Q196" s="10"/>
      <c r="R196" s="10"/>
      <c r="S196" s="10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10"/>
      <c r="D197" s="10"/>
      <c r="E197" s="10"/>
      <c r="F197" s="10"/>
      <c r="G197" s="10"/>
      <c r="H197" s="10"/>
      <c r="I197" s="10"/>
      <c r="J197" s="10"/>
      <c r="K197" s="19"/>
      <c r="L197" s="19"/>
      <c r="M197" s="19"/>
      <c r="N197" s="19"/>
      <c r="O197" s="19"/>
      <c r="P197" s="19"/>
      <c r="Q197" s="10"/>
      <c r="R197" s="10"/>
      <c r="S197" s="10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10"/>
      <c r="D198" s="10"/>
      <c r="E198" s="10"/>
      <c r="F198" s="10"/>
      <c r="G198" s="10"/>
      <c r="H198" s="10"/>
      <c r="I198" s="10"/>
      <c r="J198" s="10"/>
      <c r="K198" s="19"/>
      <c r="L198" s="19"/>
      <c r="M198" s="19"/>
      <c r="N198" s="19"/>
      <c r="O198" s="19"/>
      <c r="P198" s="19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10"/>
      <c r="D199" s="10"/>
      <c r="E199" s="10"/>
      <c r="F199" s="10"/>
      <c r="G199" s="10"/>
      <c r="H199" s="10"/>
      <c r="I199" s="10"/>
      <c r="J199" s="10"/>
      <c r="K199" s="19"/>
      <c r="L199" s="19"/>
      <c r="M199" s="19"/>
      <c r="N199" s="19"/>
      <c r="O199" s="19"/>
      <c r="P199" s="19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10"/>
      <c r="D200" s="10"/>
      <c r="E200" s="10"/>
      <c r="F200" s="10"/>
      <c r="G200" s="10"/>
      <c r="H200" s="10"/>
      <c r="I200" s="10"/>
      <c r="J200" s="10"/>
      <c r="K200" s="19"/>
      <c r="L200" s="19"/>
      <c r="M200" s="19"/>
      <c r="N200" s="19"/>
      <c r="O200" s="19"/>
      <c r="P200" s="19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19"/>
      <c r="L201" s="19"/>
      <c r="M201" s="19"/>
      <c r="N201" s="19"/>
      <c r="O201" s="19"/>
      <c r="P201" s="19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19"/>
      <c r="L202" s="19"/>
      <c r="M202" s="19"/>
      <c r="N202" s="19"/>
      <c r="O202" s="19"/>
      <c r="P202" s="19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19"/>
      <c r="L203" s="19"/>
      <c r="M203" s="19"/>
      <c r="N203" s="19"/>
      <c r="O203" s="19"/>
      <c r="P203" s="19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0" t="s">
        <v>25</v>
      </c>
      <c r="B205" s="20"/>
      <c r="C205" s="20"/>
      <c r="D205" s="20"/>
      <c r="E205" s="20"/>
      <c r="F205" s="20" t="s">
        <v>26</v>
      </c>
      <c r="G205" s="20"/>
      <c r="H205" s="20"/>
      <c r="I205" s="20"/>
      <c r="J205" s="20"/>
      <c r="K205" s="20" t="s">
        <v>27</v>
      </c>
      <c r="L205" s="20"/>
      <c r="M205" s="20"/>
      <c r="N205" s="20"/>
      <c r="O205" s="20"/>
      <c r="P205" s="20" t="s">
        <v>28</v>
      </c>
      <c r="Q205" s="20"/>
      <c r="R205" s="20"/>
      <c r="S205" s="20"/>
      <c r="T205" s="20"/>
      <c r="U205" s="20" t="s">
        <v>29</v>
      </c>
      <c r="V205" s="20"/>
      <c r="W205" s="20"/>
      <c r="X205" s="20"/>
      <c r="Y205" s="20" t="s">
        <v>30</v>
      </c>
      <c r="Z205" s="20"/>
      <c r="AA205" s="20"/>
      <c r="AB205" s="20"/>
      <c r="AC205" s="20" t="s">
        <v>31</v>
      </c>
      <c r="AD205" s="20"/>
      <c r="AE205" s="20"/>
      <c r="AF205" s="20"/>
      <c r="AG205" s="20"/>
    </row>
    <row r="206" spans="1:33" ht="18" customHeight="1" x14ac:dyDescent="0.15">
      <c r="A206" s="21">
        <f>COUNTA(C174:J203)</f>
        <v>12</v>
      </c>
      <c r="B206" s="21"/>
      <c r="C206" s="21"/>
      <c r="D206" s="21"/>
      <c r="E206" s="21"/>
      <c r="F206" s="22">
        <f>ROUNDDOWN(AVERAGE(K174:M203),0)</f>
        <v>25</v>
      </c>
      <c r="G206" s="22"/>
      <c r="H206" s="22"/>
      <c r="I206" s="22"/>
      <c r="J206" s="22"/>
      <c r="K206" s="22">
        <f>ROUNDDOWN(AVERAGE(N174:P203),0)</f>
        <v>17</v>
      </c>
      <c r="L206" s="22"/>
      <c r="M206" s="22"/>
      <c r="N206" s="22"/>
      <c r="O206" s="22"/>
      <c r="P206" s="21">
        <f>COUNTA(Q174:S203)</f>
        <v>4</v>
      </c>
      <c r="Q206" s="21"/>
      <c r="R206" s="21"/>
      <c r="S206" s="21"/>
      <c r="T206" s="21"/>
      <c r="U206" s="22">
        <f>ROUNDDOWN((P206/A206*100),0)</f>
        <v>33</v>
      </c>
      <c r="V206" s="22"/>
      <c r="W206" s="22"/>
      <c r="X206" s="22"/>
      <c r="Y206" s="22">
        <f>ROUNDDOWN((K206/F206*100),0)</f>
        <v>68</v>
      </c>
      <c r="Z206" s="22"/>
      <c r="AA206" s="22"/>
      <c r="AB206" s="22"/>
      <c r="AC206" s="22">
        <f>ROUNDDOWN(((A206-COUNTA(T174:Y203))/A206*100),0)</f>
        <v>66</v>
      </c>
      <c r="AD206" s="22"/>
      <c r="AE206" s="22"/>
      <c r="AF206" s="22"/>
      <c r="AG206" s="22"/>
    </row>
    <row r="207" spans="1:33" ht="18" customHeight="1" x14ac:dyDescent="0.15">
      <c r="A207" s="20" t="s">
        <v>33</v>
      </c>
      <c r="B207" s="20"/>
      <c r="C207" s="20"/>
      <c r="D207" s="20"/>
      <c r="E207" s="20"/>
      <c r="F207" s="35" t="s">
        <v>34</v>
      </c>
      <c r="G207" s="35"/>
      <c r="H207" s="35"/>
      <c r="I207" s="35"/>
      <c r="J207" s="35"/>
      <c r="K207" s="20" t="s">
        <v>35</v>
      </c>
      <c r="L207" s="20"/>
      <c r="M207" s="20"/>
      <c r="N207" s="20"/>
      <c r="O207" s="20"/>
      <c r="P207" s="33"/>
      <c r="Q207" s="33"/>
      <c r="R207" s="33"/>
      <c r="S207" s="33"/>
      <c r="T207" s="33"/>
      <c r="U207" s="33"/>
      <c r="V207" s="33"/>
      <c r="W207" s="33"/>
      <c r="X207" s="33"/>
      <c r="Y207" s="20" t="s">
        <v>36</v>
      </c>
      <c r="Z207" s="20"/>
      <c r="AA207" s="20"/>
      <c r="AB207" s="20"/>
      <c r="AC207" s="33"/>
      <c r="AD207" s="33"/>
      <c r="AE207" s="33"/>
      <c r="AF207" s="33"/>
      <c r="AG207" s="33"/>
    </row>
    <row r="208" spans="1:33" ht="18" customHeight="1" x14ac:dyDescent="0.15">
      <c r="A208" s="21">
        <f>A206-P206</f>
        <v>8</v>
      </c>
      <c r="B208" s="21"/>
      <c r="C208" s="21"/>
      <c r="D208" s="21"/>
      <c r="E208" s="21"/>
      <c r="F208" s="22">
        <f>((SUM(K174:M203)-SUMIF(Q174:S203,"伐倒",K174:M203))/A208)</f>
        <v>28.5</v>
      </c>
      <c r="G208" s="22"/>
      <c r="H208" s="22"/>
      <c r="I208" s="22"/>
      <c r="J208" s="22"/>
      <c r="K208" s="22">
        <f>ROUNDDOWN(((SUM(N174:P203)-SUMIF(Q174:S203,"伐倒",N174:P203))/A208),0)</f>
        <v>18</v>
      </c>
      <c r="L208" s="22"/>
      <c r="M208" s="22"/>
      <c r="N208" s="22"/>
      <c r="O208" s="22"/>
      <c r="P208" s="21"/>
      <c r="Q208" s="21"/>
      <c r="R208" s="21"/>
      <c r="S208" s="21"/>
      <c r="T208" s="21"/>
      <c r="U208" s="21"/>
      <c r="V208" s="21"/>
      <c r="W208" s="21"/>
      <c r="X208" s="21"/>
      <c r="Y208" s="22">
        <f>ROUNDDOWN(K208/F208*100,0)</f>
        <v>63</v>
      </c>
      <c r="Z208" s="22"/>
      <c r="AA208" s="22"/>
      <c r="AB208" s="22"/>
      <c r="AC208" s="34"/>
      <c r="AD208" s="34"/>
      <c r="AE208" s="34"/>
      <c r="AF208" s="34"/>
      <c r="AG208" s="34"/>
    </row>
    <row r="209" spans="1:33" ht="18" customHeight="1" x14ac:dyDescent="0.15">
      <c r="A209" s="23" t="s">
        <v>32</v>
      </c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  <c r="AB209" s="23"/>
      <c r="AC209" s="23"/>
      <c r="AD209" s="23"/>
      <c r="AE209" s="23"/>
      <c r="AF209" s="23"/>
      <c r="AG209" s="23"/>
    </row>
    <row r="210" spans="1:33" ht="15.95" customHeight="1" x14ac:dyDescent="0.15">
      <c r="A210" s="24" t="s">
        <v>46</v>
      </c>
      <c r="B210" s="25"/>
      <c r="C210" s="25"/>
      <c r="D210" s="25"/>
      <c r="E210" s="25"/>
      <c r="F210" s="25"/>
      <c r="G210" s="25"/>
      <c r="H210" s="25"/>
      <c r="I210" s="25"/>
      <c r="J210" s="25"/>
      <c r="K210" s="25"/>
      <c r="L210" s="25"/>
      <c r="M210" s="25"/>
      <c r="N210" s="25"/>
      <c r="O210" s="25"/>
      <c r="P210" s="25"/>
      <c r="Q210" s="25"/>
      <c r="R210" s="25"/>
      <c r="S210" s="25"/>
      <c r="T210" s="25"/>
      <c r="U210" s="25"/>
      <c r="V210" s="25"/>
      <c r="W210" s="25"/>
      <c r="X210" s="25"/>
      <c r="Y210" s="25"/>
      <c r="Z210" s="25"/>
      <c r="AA210" s="25"/>
      <c r="AB210" s="25"/>
      <c r="AC210" s="25"/>
      <c r="AD210" s="25"/>
      <c r="AE210" s="25"/>
      <c r="AF210" s="25"/>
      <c r="AG210" s="26"/>
    </row>
    <row r="211" spans="1:33" ht="15.95" customHeight="1" x14ac:dyDescent="0.15">
      <c r="A211" s="27"/>
      <c r="B211" s="28"/>
      <c r="C211" s="28"/>
      <c r="D211" s="28"/>
      <c r="E211" s="28"/>
      <c r="F211" s="28"/>
      <c r="G211" s="28"/>
      <c r="H211" s="28"/>
      <c r="I211" s="28"/>
      <c r="J211" s="28"/>
      <c r="K211" s="28"/>
      <c r="L211" s="28"/>
      <c r="M211" s="28"/>
      <c r="N211" s="28"/>
      <c r="O211" s="28"/>
      <c r="P211" s="28"/>
      <c r="Q211" s="28"/>
      <c r="R211" s="28"/>
      <c r="S211" s="28"/>
      <c r="T211" s="28"/>
      <c r="U211" s="28"/>
      <c r="V211" s="28"/>
      <c r="W211" s="28"/>
      <c r="X211" s="28"/>
      <c r="Y211" s="28"/>
      <c r="Z211" s="28"/>
      <c r="AA211" s="28"/>
      <c r="AB211" s="28"/>
      <c r="AC211" s="28"/>
      <c r="AD211" s="28"/>
      <c r="AE211" s="28"/>
      <c r="AF211" s="28"/>
      <c r="AG211" s="29"/>
    </row>
    <row r="212" spans="1:33" ht="15.95" customHeight="1" x14ac:dyDescent="0.15">
      <c r="A212" s="27"/>
      <c r="B212" s="28"/>
      <c r="C212" s="28"/>
      <c r="D212" s="28"/>
      <c r="E212" s="28"/>
      <c r="F212" s="28"/>
      <c r="G212" s="28"/>
      <c r="H212" s="28"/>
      <c r="I212" s="28"/>
      <c r="J212" s="28"/>
      <c r="K212" s="28"/>
      <c r="L212" s="28"/>
      <c r="M212" s="28"/>
      <c r="N212" s="28"/>
      <c r="O212" s="28"/>
      <c r="P212" s="28"/>
      <c r="Q212" s="28"/>
      <c r="R212" s="28"/>
      <c r="S212" s="28"/>
      <c r="T212" s="28"/>
      <c r="U212" s="28"/>
      <c r="V212" s="28"/>
      <c r="W212" s="28"/>
      <c r="X212" s="28"/>
      <c r="Y212" s="28"/>
      <c r="Z212" s="28"/>
      <c r="AA212" s="28"/>
      <c r="AB212" s="28"/>
      <c r="AC212" s="28"/>
      <c r="AD212" s="28"/>
      <c r="AE212" s="28"/>
      <c r="AF212" s="28"/>
      <c r="AG212" s="29"/>
    </row>
    <row r="213" spans="1:33" ht="15.95" customHeight="1" x14ac:dyDescent="0.15">
      <c r="A213" s="27"/>
      <c r="B213" s="28"/>
      <c r="C213" s="28"/>
      <c r="D213" s="28"/>
      <c r="E213" s="28"/>
      <c r="F213" s="28"/>
      <c r="G213" s="28"/>
      <c r="H213" s="28"/>
      <c r="I213" s="28"/>
      <c r="J213" s="28"/>
      <c r="K213" s="28"/>
      <c r="L213" s="28"/>
      <c r="M213" s="28"/>
      <c r="N213" s="28"/>
      <c r="O213" s="28"/>
      <c r="P213" s="28"/>
      <c r="Q213" s="28"/>
      <c r="R213" s="28"/>
      <c r="S213" s="28"/>
      <c r="T213" s="28"/>
      <c r="U213" s="28"/>
      <c r="V213" s="28"/>
      <c r="W213" s="28"/>
      <c r="X213" s="28"/>
      <c r="Y213" s="28"/>
      <c r="Z213" s="28"/>
      <c r="AA213" s="28"/>
      <c r="AB213" s="28"/>
      <c r="AC213" s="28"/>
      <c r="AD213" s="28"/>
      <c r="AE213" s="28"/>
      <c r="AF213" s="28"/>
      <c r="AG213" s="29"/>
    </row>
    <row r="214" spans="1:33" ht="15.95" customHeight="1" x14ac:dyDescent="0.15">
      <c r="A214" s="30"/>
      <c r="B214" s="31"/>
      <c r="C214" s="31"/>
      <c r="D214" s="31"/>
      <c r="E214" s="31"/>
      <c r="F214" s="31"/>
      <c r="G214" s="31"/>
      <c r="H214" s="31"/>
      <c r="I214" s="31"/>
      <c r="J214" s="31"/>
      <c r="K214" s="31"/>
      <c r="L214" s="31"/>
      <c r="M214" s="31"/>
      <c r="N214" s="31"/>
      <c r="O214" s="31"/>
      <c r="P214" s="31"/>
      <c r="Q214" s="31"/>
      <c r="R214" s="31"/>
      <c r="S214" s="31"/>
      <c r="T214" s="31"/>
      <c r="U214" s="31"/>
      <c r="V214" s="31"/>
      <c r="W214" s="31"/>
      <c r="X214" s="31"/>
      <c r="Y214" s="31"/>
      <c r="Z214" s="31"/>
      <c r="AA214" s="31"/>
      <c r="AB214" s="31"/>
      <c r="AC214" s="31"/>
      <c r="AD214" s="31"/>
      <c r="AE214" s="31"/>
      <c r="AF214" s="31"/>
      <c r="AG214" s="32"/>
    </row>
    <row r="215" spans="1:33" ht="18" customHeight="1" x14ac:dyDescent="0.15">
      <c r="A215" s="9" t="s">
        <v>0</v>
      </c>
      <c r="B215" s="9"/>
      <c r="C215" s="9"/>
      <c r="D215" s="9"/>
      <c r="E215" s="9"/>
      <c r="F215" s="9"/>
      <c r="G215" s="9"/>
      <c r="H215" s="9"/>
      <c r="I215" s="9"/>
      <c r="J215" s="9"/>
      <c r="K215" s="9"/>
      <c r="L215" s="9"/>
      <c r="M215" s="9"/>
      <c r="N215" s="9"/>
      <c r="O215" s="9"/>
      <c r="P215" s="9"/>
      <c r="Q215" s="9"/>
      <c r="R215" s="9"/>
      <c r="S215" s="9"/>
      <c r="T215" s="9"/>
      <c r="U215" s="9"/>
      <c r="V215" s="9"/>
      <c r="W215" s="9"/>
      <c r="X215" s="9"/>
      <c r="Y215" s="9"/>
      <c r="Z215" s="9"/>
      <c r="AA215" s="9"/>
      <c r="AB215" s="9"/>
      <c r="AC215" s="9"/>
      <c r="AD215" s="9"/>
      <c r="AE215" s="9"/>
      <c r="AF215" s="9"/>
      <c r="AG215" s="9"/>
    </row>
    <row r="216" spans="1:33" ht="18" customHeight="1" x14ac:dyDescent="0.15">
      <c r="A216" s="10"/>
      <c r="B216" s="10"/>
      <c r="C216" s="10"/>
      <c r="D216" s="10"/>
      <c r="E216" s="10"/>
      <c r="F216" s="10"/>
      <c r="G216" s="10"/>
      <c r="H216" s="10"/>
      <c r="I216" s="10"/>
      <c r="J216" s="10"/>
      <c r="K216" s="10"/>
      <c r="L216" s="10"/>
      <c r="M216" s="10"/>
      <c r="N216" s="10"/>
      <c r="O216" s="10"/>
      <c r="P216" s="10"/>
      <c r="Q216" s="10"/>
      <c r="R216" s="10"/>
      <c r="S216" s="10"/>
      <c r="T216" s="11" t="s">
        <v>1</v>
      </c>
      <c r="U216" s="11"/>
      <c r="V216" s="11"/>
      <c r="W216" s="11"/>
      <c r="X216" s="11"/>
      <c r="Y216" s="11"/>
      <c r="Z216" s="12" t="s">
        <v>41</v>
      </c>
      <c r="AA216" s="8"/>
      <c r="AB216" s="8"/>
      <c r="AC216" s="8"/>
      <c r="AD216" s="8"/>
      <c r="AE216" s="8"/>
      <c r="AF216" s="8"/>
      <c r="AG216" s="8"/>
    </row>
    <row r="217" spans="1:33" ht="18" customHeight="1" x14ac:dyDescent="0.15">
      <c r="A217" s="11" t="s">
        <v>2</v>
      </c>
      <c r="B217" s="11"/>
      <c r="C217" s="11"/>
      <c r="D217" s="11"/>
      <c r="E217" s="8">
        <v>7</v>
      </c>
      <c r="F217" s="8"/>
      <c r="G217" s="8"/>
      <c r="H217" s="11" t="s">
        <v>3</v>
      </c>
      <c r="I217" s="11"/>
      <c r="J217" s="11"/>
      <c r="K217" s="8" t="s">
        <v>72</v>
      </c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</row>
    <row r="218" spans="1:33" ht="18" customHeight="1" x14ac:dyDescent="0.15">
      <c r="A218" s="11" t="s">
        <v>8</v>
      </c>
      <c r="B218" s="11"/>
      <c r="C218" s="11"/>
      <c r="D218" s="11"/>
      <c r="E218" s="11"/>
      <c r="F218" s="11"/>
      <c r="G218" s="11"/>
      <c r="H218" s="11" t="s">
        <v>4</v>
      </c>
      <c r="I218" s="11"/>
      <c r="J218" s="11"/>
      <c r="K218" s="11"/>
      <c r="L218" s="11"/>
      <c r="M218" s="11" t="s">
        <v>5</v>
      </c>
      <c r="N218" s="11"/>
      <c r="O218" s="11"/>
      <c r="P218" s="11"/>
      <c r="Q218" s="11"/>
      <c r="R218" s="11" t="s">
        <v>6</v>
      </c>
      <c r="S218" s="11"/>
      <c r="T218" s="11"/>
      <c r="U218" s="11"/>
      <c r="V218" s="11"/>
      <c r="W218" s="11" t="s">
        <v>37</v>
      </c>
      <c r="X218" s="11"/>
      <c r="Y218" s="11"/>
      <c r="Z218" s="11"/>
      <c r="AA218" s="11"/>
      <c r="AB218" s="11" t="s">
        <v>7</v>
      </c>
      <c r="AC218" s="11"/>
      <c r="AD218" s="11"/>
      <c r="AE218" s="11"/>
      <c r="AF218" s="11"/>
      <c r="AG218" s="11"/>
    </row>
    <row r="219" spans="1:33" ht="18" customHeight="1" x14ac:dyDescent="0.15">
      <c r="A219" s="11"/>
      <c r="B219" s="11"/>
      <c r="C219" s="11"/>
      <c r="D219" s="11"/>
      <c r="E219" s="11"/>
      <c r="F219" s="11"/>
      <c r="G219" s="11"/>
      <c r="H219" s="8" t="s">
        <v>58</v>
      </c>
      <c r="I219" s="8"/>
      <c r="J219" s="8"/>
      <c r="K219" s="8"/>
      <c r="L219" s="8"/>
      <c r="M219" s="8" t="s">
        <v>73</v>
      </c>
      <c r="N219" s="8"/>
      <c r="O219" s="8"/>
      <c r="P219" s="8"/>
      <c r="Q219" s="8"/>
      <c r="R219" s="8" t="s">
        <v>60</v>
      </c>
      <c r="S219" s="8"/>
      <c r="T219" s="8"/>
      <c r="U219" s="8"/>
      <c r="V219" s="8"/>
      <c r="W219" s="8" t="s">
        <v>74</v>
      </c>
      <c r="X219" s="8"/>
      <c r="Y219" s="8"/>
      <c r="Z219" s="8"/>
      <c r="AA219" s="8"/>
      <c r="AB219" s="8" t="s">
        <v>61</v>
      </c>
      <c r="AC219" s="8"/>
      <c r="AD219" s="8"/>
      <c r="AE219" s="8"/>
      <c r="AF219" s="8"/>
      <c r="AG219" s="8"/>
    </row>
    <row r="220" spans="1:33" ht="18" customHeight="1" x14ac:dyDescent="0.15">
      <c r="A220" s="11" t="s">
        <v>9</v>
      </c>
      <c r="B220" s="11"/>
      <c r="C220" s="11"/>
      <c r="D220" s="11"/>
      <c r="E220" s="11"/>
      <c r="F220" s="11"/>
      <c r="G220" s="11"/>
      <c r="H220" s="11" t="s">
        <v>10</v>
      </c>
      <c r="I220" s="11"/>
      <c r="J220" s="11"/>
      <c r="K220" s="11"/>
      <c r="L220" s="11"/>
      <c r="M220" s="11" t="s">
        <v>11</v>
      </c>
      <c r="N220" s="11"/>
      <c r="O220" s="11"/>
      <c r="P220" s="11"/>
      <c r="Q220" s="11"/>
      <c r="R220" s="11" t="s">
        <v>12</v>
      </c>
      <c r="S220" s="11"/>
      <c r="T220" s="11"/>
      <c r="U220" s="11"/>
      <c r="V220" s="11"/>
      <c r="W220" s="10"/>
      <c r="X220" s="10"/>
      <c r="Y220" s="10"/>
      <c r="Z220" s="10"/>
      <c r="AA220" s="10"/>
      <c r="AB220" s="10"/>
      <c r="AC220" s="10"/>
      <c r="AD220" s="10"/>
      <c r="AE220" s="10"/>
      <c r="AF220" s="10"/>
      <c r="AG220" s="10"/>
    </row>
    <row r="221" spans="1:33" ht="18" customHeight="1" x14ac:dyDescent="0.15">
      <c r="A221" s="11"/>
      <c r="B221" s="11"/>
      <c r="C221" s="11"/>
      <c r="D221" s="11"/>
      <c r="E221" s="11"/>
      <c r="F221" s="11"/>
      <c r="G221" s="11"/>
      <c r="H221" s="8" t="s">
        <v>40</v>
      </c>
      <c r="I221" s="8"/>
      <c r="J221" s="8"/>
      <c r="K221" s="8"/>
      <c r="L221" s="8"/>
      <c r="M221" s="8">
        <v>5</v>
      </c>
      <c r="N221" s="8"/>
      <c r="O221" s="8"/>
      <c r="P221" s="8"/>
      <c r="Q221" s="8"/>
      <c r="R221" s="8">
        <v>15</v>
      </c>
      <c r="S221" s="8"/>
      <c r="T221" s="8"/>
      <c r="U221" s="8"/>
      <c r="V221" s="8"/>
      <c r="W221" s="10"/>
      <c r="X221" s="10"/>
      <c r="Y221" s="10"/>
      <c r="Z221" s="10"/>
      <c r="AA221" s="10"/>
      <c r="AB221" s="10"/>
      <c r="AC221" s="10"/>
      <c r="AD221" s="10"/>
      <c r="AE221" s="10"/>
      <c r="AF221" s="10"/>
      <c r="AG221" s="10"/>
    </row>
    <row r="222" spans="1:33" ht="18" customHeight="1" x14ac:dyDescent="0.15">
      <c r="A222" s="11" t="s">
        <v>13</v>
      </c>
      <c r="B222" s="11"/>
      <c r="C222" s="11"/>
      <c r="D222" s="11"/>
      <c r="E222" s="11"/>
      <c r="F222" s="11"/>
      <c r="G222" s="11"/>
      <c r="H222" s="11"/>
      <c r="I222" s="11"/>
      <c r="J222" s="11"/>
      <c r="K222" s="11"/>
      <c r="L222" s="11"/>
      <c r="M222" s="11" t="s">
        <v>14</v>
      </c>
      <c r="N222" s="11"/>
      <c r="O222" s="11"/>
      <c r="P222" s="11"/>
      <c r="Q222" s="11"/>
      <c r="R222" s="8">
        <v>0.56999999999999995</v>
      </c>
      <c r="S222" s="8"/>
      <c r="T222" s="8"/>
      <c r="U222" s="8"/>
      <c r="V222" s="8"/>
      <c r="W222" s="11" t="s">
        <v>15</v>
      </c>
      <c r="X222" s="11"/>
      <c r="Y222" s="11"/>
      <c r="Z222" s="11"/>
      <c r="AA222" s="11"/>
      <c r="AB222" s="36">
        <v>0.45</v>
      </c>
      <c r="AC222" s="36"/>
      <c r="AD222" s="36"/>
      <c r="AE222" s="36"/>
      <c r="AF222" s="36"/>
      <c r="AG222" s="36"/>
    </row>
    <row r="223" spans="1:33" ht="14.25" customHeight="1" x14ac:dyDescent="0.15">
      <c r="A223" s="10" t="s">
        <v>16</v>
      </c>
      <c r="B223" s="10"/>
      <c r="C223" s="10"/>
      <c r="D223" s="10"/>
      <c r="E223" s="10"/>
      <c r="F223" s="10"/>
      <c r="G223" s="10"/>
      <c r="H223" s="10"/>
      <c r="I223" s="10"/>
      <c r="J223" s="10"/>
      <c r="K223" s="10"/>
      <c r="L223" s="10"/>
      <c r="M223" s="10"/>
      <c r="N223" s="10"/>
      <c r="O223" s="10"/>
      <c r="P223" s="10"/>
      <c r="Q223" s="10"/>
      <c r="R223" s="10"/>
      <c r="S223" s="10"/>
      <c r="T223" s="10"/>
      <c r="U223" s="10"/>
      <c r="V223" s="10"/>
      <c r="W223" s="10"/>
      <c r="X223" s="10"/>
      <c r="Y223" s="10"/>
      <c r="Z223" s="10"/>
      <c r="AA223" s="10"/>
      <c r="AB223" s="10"/>
      <c r="AC223" s="10"/>
      <c r="AD223" s="10"/>
      <c r="AE223" s="10"/>
      <c r="AF223" s="10"/>
      <c r="AG223" s="10"/>
    </row>
    <row r="224" spans="1:33" x14ac:dyDescent="0.15">
      <c r="A224" s="2"/>
      <c r="AG224" s="3"/>
    </row>
    <row r="225" spans="1:33" x14ac:dyDescent="0.15">
      <c r="A225" s="2"/>
      <c r="AG225" s="3"/>
    </row>
    <row r="226" spans="1:33" x14ac:dyDescent="0.15">
      <c r="A226" s="2"/>
      <c r="AG226" s="3"/>
    </row>
    <row r="227" spans="1:33" x14ac:dyDescent="0.15">
      <c r="A227" s="2"/>
      <c r="AG227" s="3"/>
    </row>
    <row r="228" spans="1:33" x14ac:dyDescent="0.15">
      <c r="A228" s="2"/>
      <c r="AG228" s="3"/>
    </row>
    <row r="229" spans="1:33" x14ac:dyDescent="0.15">
      <c r="A229" s="2"/>
      <c r="AG229" s="3"/>
    </row>
    <row r="230" spans="1:33" x14ac:dyDescent="0.15">
      <c r="A230" s="2"/>
      <c r="AG230" s="3"/>
    </row>
    <row r="231" spans="1:33" x14ac:dyDescent="0.15">
      <c r="A231" s="2"/>
      <c r="AG231" s="3"/>
    </row>
    <row r="232" spans="1:33" x14ac:dyDescent="0.15">
      <c r="A232" s="2"/>
      <c r="AG232" s="3"/>
    </row>
    <row r="233" spans="1:33" x14ac:dyDescent="0.15">
      <c r="A233" s="2"/>
      <c r="AG233" s="3"/>
    </row>
    <row r="234" spans="1:33" x14ac:dyDescent="0.15">
      <c r="A234" s="2"/>
      <c r="AG234" s="3"/>
    </row>
    <row r="235" spans="1:33" x14ac:dyDescent="0.15">
      <c r="A235" s="2"/>
      <c r="AG235" s="3"/>
    </row>
    <row r="236" spans="1:33" x14ac:dyDescent="0.15">
      <c r="A236" s="2"/>
      <c r="AG236" s="3"/>
    </row>
    <row r="237" spans="1:33" x14ac:dyDescent="0.15">
      <c r="A237" s="2"/>
      <c r="AG237" s="3"/>
    </row>
    <row r="238" spans="1:33" x14ac:dyDescent="0.15">
      <c r="A238" s="2"/>
      <c r="AG238" s="3"/>
    </row>
    <row r="239" spans="1:33" x14ac:dyDescent="0.15">
      <c r="A239" s="2"/>
      <c r="AG239" s="3"/>
    </row>
    <row r="240" spans="1:33" x14ac:dyDescent="0.15">
      <c r="A240" s="4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6"/>
    </row>
    <row r="241" spans="1:33" x14ac:dyDescent="0.15">
      <c r="A241" s="2"/>
      <c r="AG241" s="3"/>
    </row>
    <row r="242" spans="1:33" x14ac:dyDescent="0.15">
      <c r="A242" s="2"/>
      <c r="AG242" s="3"/>
    </row>
    <row r="243" spans="1:33" x14ac:dyDescent="0.15">
      <c r="A243" s="2"/>
      <c r="AG243" s="3"/>
    </row>
    <row r="244" spans="1:33" x14ac:dyDescent="0.15">
      <c r="A244" s="2"/>
      <c r="AG244" s="3"/>
    </row>
    <row r="245" spans="1:33" x14ac:dyDescent="0.15">
      <c r="A245" s="2"/>
      <c r="AG245" s="3"/>
    </row>
    <row r="246" spans="1:33" x14ac:dyDescent="0.15">
      <c r="A246" s="2"/>
      <c r="AG246" s="3"/>
    </row>
    <row r="247" spans="1:33" x14ac:dyDescent="0.15">
      <c r="A247" s="2"/>
      <c r="AG247" s="3"/>
    </row>
    <row r="248" spans="1:33" x14ac:dyDescent="0.15">
      <c r="A248" s="2"/>
      <c r="AG248" s="3"/>
    </row>
    <row r="249" spans="1:33" x14ac:dyDescent="0.15">
      <c r="A249" s="2"/>
      <c r="AG249" s="3"/>
    </row>
    <row r="250" spans="1:33" x14ac:dyDescent="0.15">
      <c r="A250" s="2"/>
      <c r="AG250" s="3"/>
    </row>
    <row r="251" spans="1:33" x14ac:dyDescent="0.15">
      <c r="A251" s="2"/>
      <c r="AG251" s="3"/>
    </row>
    <row r="252" spans="1:33" x14ac:dyDescent="0.15">
      <c r="A252" s="2"/>
      <c r="AG252" s="3"/>
    </row>
    <row r="253" spans="1:33" x14ac:dyDescent="0.15">
      <c r="A253" s="2"/>
      <c r="AG253" s="3"/>
    </row>
    <row r="254" spans="1:33" x14ac:dyDescent="0.15">
      <c r="A254" s="2"/>
      <c r="AG254" s="3"/>
    </row>
    <row r="255" spans="1:33" x14ac:dyDescent="0.15">
      <c r="A255" s="2"/>
      <c r="AG255" s="3"/>
    </row>
    <row r="256" spans="1:33" x14ac:dyDescent="0.15">
      <c r="A256" s="2"/>
      <c r="AG256" s="3"/>
    </row>
    <row r="257" spans="1:33" x14ac:dyDescent="0.15">
      <c r="A257" s="4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6"/>
    </row>
    <row r="258" spans="1:33" x14ac:dyDescent="0.15">
      <c r="A258" s="2"/>
      <c r="AG258" s="3"/>
    </row>
    <row r="259" spans="1:33" x14ac:dyDescent="0.15">
      <c r="A259" s="2"/>
      <c r="AG259" s="3"/>
    </row>
    <row r="260" spans="1:33" x14ac:dyDescent="0.15">
      <c r="A260" s="2"/>
      <c r="AG260" s="3"/>
    </row>
    <row r="261" spans="1:33" x14ac:dyDescent="0.15">
      <c r="A261" s="2"/>
      <c r="AG261" s="3"/>
    </row>
    <row r="262" spans="1:33" x14ac:dyDescent="0.15">
      <c r="A262" s="2"/>
      <c r="AG262" s="3"/>
    </row>
    <row r="263" spans="1:33" x14ac:dyDescent="0.15">
      <c r="A263" s="2"/>
      <c r="AG263" s="3"/>
    </row>
    <row r="264" spans="1:33" x14ac:dyDescent="0.15">
      <c r="A264" s="2"/>
      <c r="AG264" s="3"/>
    </row>
    <row r="265" spans="1:33" x14ac:dyDescent="0.15">
      <c r="A265" s="2"/>
      <c r="AG265" s="3"/>
    </row>
    <row r="266" spans="1:33" x14ac:dyDescent="0.15">
      <c r="A266" s="2"/>
      <c r="AG266" s="3"/>
    </row>
    <row r="267" spans="1:33" x14ac:dyDescent="0.15">
      <c r="A267" s="2"/>
      <c r="AG267" s="3"/>
    </row>
    <row r="268" spans="1:33" x14ac:dyDescent="0.15">
      <c r="A268" s="2"/>
      <c r="AG268" s="3"/>
    </row>
    <row r="269" spans="1:33" x14ac:dyDescent="0.15">
      <c r="A269" s="2"/>
      <c r="AG269" s="3"/>
    </row>
    <row r="270" spans="1:33" x14ac:dyDescent="0.15">
      <c r="A270" s="2"/>
      <c r="AG270" s="3"/>
    </row>
    <row r="271" spans="1:33" x14ac:dyDescent="0.15">
      <c r="A271" s="2"/>
      <c r="AG271" s="3"/>
    </row>
    <row r="272" spans="1:33" x14ac:dyDescent="0.15">
      <c r="A272" s="2"/>
      <c r="AG272" s="3"/>
    </row>
    <row r="273" spans="1:33" x14ac:dyDescent="0.15">
      <c r="A273" s="2"/>
      <c r="AG273" s="3"/>
    </row>
    <row r="274" spans="1:33" x14ac:dyDescent="0.15">
      <c r="A274" s="2"/>
      <c r="AG274" s="3"/>
    </row>
    <row r="275" spans="1:33" x14ac:dyDescent="0.15">
      <c r="A275" s="4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6"/>
    </row>
    <row r="276" spans="1:33" ht="14.25" x14ac:dyDescent="0.15">
      <c r="A276" s="9" t="s">
        <v>0</v>
      </c>
      <c r="B276" s="9"/>
      <c r="C276" s="9"/>
      <c r="D276" s="9"/>
      <c r="E276" s="9"/>
      <c r="F276" s="9"/>
      <c r="G276" s="9"/>
      <c r="H276" s="9"/>
      <c r="I276" s="9"/>
      <c r="J276" s="9"/>
      <c r="K276" s="9"/>
      <c r="L276" s="9"/>
      <c r="M276" s="9"/>
      <c r="N276" s="9"/>
      <c r="O276" s="9"/>
      <c r="P276" s="9"/>
      <c r="Q276" s="9"/>
      <c r="R276" s="9"/>
      <c r="S276" s="9"/>
      <c r="T276" s="9"/>
      <c r="U276" s="9"/>
      <c r="V276" s="9"/>
      <c r="W276" s="9"/>
      <c r="X276" s="9"/>
      <c r="Y276" s="9"/>
      <c r="Z276" s="9"/>
      <c r="AA276" s="9"/>
      <c r="AB276" s="9"/>
      <c r="AC276" s="9"/>
      <c r="AD276" s="9"/>
      <c r="AE276" s="9"/>
      <c r="AF276" s="9"/>
      <c r="AG276" s="9"/>
    </row>
    <row r="277" spans="1:33" ht="18" customHeight="1" x14ac:dyDescent="0.15">
      <c r="A277" s="11" t="s">
        <v>2</v>
      </c>
      <c r="B277" s="11"/>
      <c r="C277" s="11"/>
      <c r="D277" s="11"/>
      <c r="E277" s="8">
        <v>7</v>
      </c>
      <c r="F277" s="8"/>
      <c r="G277" s="8"/>
      <c r="H277" s="11" t="s">
        <v>3</v>
      </c>
      <c r="I277" s="11"/>
      <c r="J277" s="11"/>
      <c r="K277" s="8" t="s">
        <v>72</v>
      </c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</row>
    <row r="278" spans="1:33" ht="18" customHeight="1" x14ac:dyDescent="0.15">
      <c r="A278" s="13" t="s">
        <v>17</v>
      </c>
      <c r="B278" s="14"/>
      <c r="C278" s="14"/>
      <c r="D278" s="14"/>
      <c r="E278" s="14"/>
      <c r="F278" s="14"/>
      <c r="G278" s="14"/>
      <c r="H278" s="14"/>
      <c r="I278" s="14"/>
      <c r="J278" s="14"/>
      <c r="K278" s="14"/>
      <c r="L278" s="14"/>
      <c r="M278" s="14"/>
      <c r="N278" s="14"/>
      <c r="O278" s="14"/>
      <c r="P278" s="14"/>
      <c r="Q278" s="14"/>
      <c r="R278" s="14"/>
      <c r="S278" s="14"/>
      <c r="T278" s="14"/>
      <c r="U278" s="14"/>
      <c r="V278" s="14"/>
      <c r="W278" s="14"/>
      <c r="X278" s="14"/>
      <c r="Y278" s="14"/>
      <c r="Z278" s="14"/>
      <c r="AA278" s="14"/>
      <c r="AB278" s="14"/>
      <c r="AC278" s="14"/>
      <c r="AD278" s="14"/>
      <c r="AE278" s="14"/>
      <c r="AF278" s="14"/>
      <c r="AG278" s="15"/>
    </row>
    <row r="279" spans="1:33" ht="13.5" customHeight="1" x14ac:dyDescent="0.15">
      <c r="A279" s="16" t="s">
        <v>18</v>
      </c>
      <c r="B279" s="16"/>
      <c r="C279" s="16" t="s">
        <v>19</v>
      </c>
      <c r="D279" s="16"/>
      <c r="E279" s="16"/>
      <c r="F279" s="16"/>
      <c r="G279" s="16"/>
      <c r="H279" s="16"/>
      <c r="I279" s="16"/>
      <c r="J279" s="16"/>
      <c r="K279" s="17" t="s">
        <v>23</v>
      </c>
      <c r="L279" s="17"/>
      <c r="M279" s="17"/>
      <c r="N279" s="17" t="s">
        <v>24</v>
      </c>
      <c r="O279" s="17"/>
      <c r="P279" s="17"/>
      <c r="Q279" s="17" t="s">
        <v>20</v>
      </c>
      <c r="R279" s="17"/>
      <c r="S279" s="17"/>
      <c r="T279" s="16" t="s">
        <v>21</v>
      </c>
      <c r="U279" s="16"/>
      <c r="V279" s="16"/>
      <c r="W279" s="16"/>
      <c r="X279" s="16"/>
      <c r="Y279" s="16"/>
      <c r="Z279" s="16" t="s">
        <v>22</v>
      </c>
      <c r="AA279" s="16"/>
      <c r="AB279" s="16"/>
      <c r="AC279" s="16"/>
      <c r="AD279" s="16"/>
      <c r="AE279" s="16"/>
      <c r="AF279" s="16"/>
      <c r="AG279" s="16"/>
    </row>
    <row r="280" spans="1:33" x14ac:dyDescent="0.15">
      <c r="A280" s="16"/>
      <c r="B280" s="16"/>
      <c r="C280" s="16"/>
      <c r="D280" s="16"/>
      <c r="E280" s="16"/>
      <c r="F280" s="16"/>
      <c r="G280" s="16"/>
      <c r="H280" s="16"/>
      <c r="I280" s="16"/>
      <c r="J280" s="16"/>
      <c r="K280" s="17"/>
      <c r="L280" s="17"/>
      <c r="M280" s="17"/>
      <c r="N280" s="17"/>
      <c r="O280" s="17"/>
      <c r="P280" s="17"/>
      <c r="Q280" s="17"/>
      <c r="R280" s="17"/>
      <c r="S280" s="17"/>
      <c r="T280" s="16"/>
      <c r="U280" s="16"/>
      <c r="V280" s="16"/>
      <c r="W280" s="16"/>
      <c r="X280" s="16"/>
      <c r="Y280" s="16"/>
      <c r="Z280" s="16"/>
      <c r="AA280" s="16"/>
      <c r="AB280" s="16"/>
      <c r="AC280" s="16"/>
      <c r="AD280" s="16"/>
      <c r="AE280" s="16"/>
      <c r="AF280" s="16"/>
      <c r="AG280" s="16"/>
    </row>
    <row r="281" spans="1:33" ht="20.100000000000001" customHeight="1" x14ac:dyDescent="0.15">
      <c r="A281" s="10">
        <v>1</v>
      </c>
      <c r="B281" s="10"/>
      <c r="C281" s="8" t="s">
        <v>47</v>
      </c>
      <c r="D281" s="8"/>
      <c r="E281" s="8"/>
      <c r="F281" s="8"/>
      <c r="G281" s="8"/>
      <c r="H281" s="8"/>
      <c r="I281" s="8"/>
      <c r="J281" s="8"/>
      <c r="K281" s="18">
        <v>18</v>
      </c>
      <c r="L281" s="18"/>
      <c r="M281" s="18"/>
      <c r="N281" s="18">
        <v>15</v>
      </c>
      <c r="O281" s="18"/>
      <c r="P281" s="18"/>
      <c r="Q281" s="8" t="s">
        <v>48</v>
      </c>
      <c r="R281" s="8"/>
      <c r="S281" s="8"/>
      <c r="T281" s="8" t="s">
        <v>50</v>
      </c>
      <c r="U281" s="8"/>
      <c r="V281" s="8"/>
      <c r="W281" s="8"/>
      <c r="X281" s="8"/>
      <c r="Y281" s="8"/>
      <c r="Z281" s="10"/>
      <c r="AA281" s="10"/>
      <c r="AB281" s="10"/>
      <c r="AC281" s="10"/>
      <c r="AD281" s="10"/>
      <c r="AE281" s="10"/>
      <c r="AF281" s="10"/>
      <c r="AG281" s="10"/>
    </row>
    <row r="282" spans="1:33" ht="20.100000000000001" customHeight="1" x14ac:dyDescent="0.15">
      <c r="A282" s="10">
        <v>2</v>
      </c>
      <c r="B282" s="10"/>
      <c r="C282" s="8" t="s">
        <v>47</v>
      </c>
      <c r="D282" s="8"/>
      <c r="E282" s="8"/>
      <c r="F282" s="8"/>
      <c r="G282" s="8"/>
      <c r="H282" s="8"/>
      <c r="I282" s="8"/>
      <c r="J282" s="8"/>
      <c r="K282" s="18">
        <v>16</v>
      </c>
      <c r="L282" s="18"/>
      <c r="M282" s="18"/>
      <c r="N282" s="18">
        <v>10</v>
      </c>
      <c r="O282" s="18"/>
      <c r="P282" s="18"/>
      <c r="Q282" s="8" t="s">
        <v>48</v>
      </c>
      <c r="R282" s="8"/>
      <c r="S282" s="8"/>
      <c r="T282" s="8" t="s">
        <v>50</v>
      </c>
      <c r="U282" s="8"/>
      <c r="V282" s="8"/>
      <c r="W282" s="8"/>
      <c r="X282" s="8"/>
      <c r="Y282" s="8"/>
      <c r="Z282" s="10"/>
      <c r="AA282" s="10"/>
      <c r="AB282" s="10"/>
      <c r="AC282" s="10"/>
      <c r="AD282" s="10"/>
      <c r="AE282" s="10"/>
      <c r="AF282" s="10"/>
      <c r="AG282" s="10"/>
    </row>
    <row r="283" spans="1:33" ht="20.100000000000001" customHeight="1" x14ac:dyDescent="0.15">
      <c r="A283" s="10">
        <v>3</v>
      </c>
      <c r="B283" s="10"/>
      <c r="C283" s="8" t="s">
        <v>47</v>
      </c>
      <c r="D283" s="8"/>
      <c r="E283" s="8"/>
      <c r="F283" s="8"/>
      <c r="G283" s="8"/>
      <c r="H283" s="8"/>
      <c r="I283" s="8"/>
      <c r="J283" s="8"/>
      <c r="K283" s="18">
        <v>24</v>
      </c>
      <c r="L283" s="18"/>
      <c r="M283" s="18"/>
      <c r="N283" s="18">
        <v>18</v>
      </c>
      <c r="O283" s="18"/>
      <c r="P283" s="18"/>
      <c r="Q283" s="8"/>
      <c r="R283" s="8"/>
      <c r="S283" s="8"/>
      <c r="T283" s="8"/>
      <c r="U283" s="8"/>
      <c r="V283" s="8"/>
      <c r="W283" s="8"/>
      <c r="X283" s="8"/>
      <c r="Y283" s="8"/>
      <c r="Z283" s="10"/>
      <c r="AA283" s="10"/>
      <c r="AB283" s="10"/>
      <c r="AC283" s="10"/>
      <c r="AD283" s="10"/>
      <c r="AE283" s="10"/>
      <c r="AF283" s="10"/>
      <c r="AG283" s="10"/>
    </row>
    <row r="284" spans="1:33" ht="20.100000000000001" customHeight="1" x14ac:dyDescent="0.15">
      <c r="A284" s="10">
        <v>4</v>
      </c>
      <c r="B284" s="10"/>
      <c r="C284" s="8" t="s">
        <v>47</v>
      </c>
      <c r="D284" s="8"/>
      <c r="E284" s="8"/>
      <c r="F284" s="8"/>
      <c r="G284" s="8"/>
      <c r="H284" s="8"/>
      <c r="I284" s="8"/>
      <c r="J284" s="8"/>
      <c r="K284" s="18">
        <v>20</v>
      </c>
      <c r="L284" s="18"/>
      <c r="M284" s="18"/>
      <c r="N284" s="18">
        <v>16</v>
      </c>
      <c r="O284" s="18"/>
      <c r="P284" s="18"/>
      <c r="Q284" s="8" t="s">
        <v>48</v>
      </c>
      <c r="R284" s="8"/>
      <c r="S284" s="8"/>
      <c r="T284" s="8" t="s">
        <v>75</v>
      </c>
      <c r="U284" s="8"/>
      <c r="V284" s="8"/>
      <c r="W284" s="8"/>
      <c r="X284" s="8"/>
      <c r="Y284" s="8"/>
      <c r="Z284" s="10"/>
      <c r="AA284" s="10"/>
      <c r="AB284" s="10"/>
      <c r="AC284" s="10"/>
      <c r="AD284" s="10"/>
      <c r="AE284" s="10"/>
      <c r="AF284" s="10"/>
      <c r="AG284" s="10"/>
    </row>
    <row r="285" spans="1:33" ht="20.100000000000001" customHeight="1" x14ac:dyDescent="0.15">
      <c r="A285" s="10">
        <v>5</v>
      </c>
      <c r="B285" s="10"/>
      <c r="C285" s="8" t="s">
        <v>47</v>
      </c>
      <c r="D285" s="8"/>
      <c r="E285" s="8"/>
      <c r="F285" s="8"/>
      <c r="G285" s="8"/>
      <c r="H285" s="8"/>
      <c r="I285" s="8"/>
      <c r="J285" s="8"/>
      <c r="K285" s="18">
        <v>18</v>
      </c>
      <c r="L285" s="18"/>
      <c r="M285" s="18"/>
      <c r="N285" s="18">
        <v>14</v>
      </c>
      <c r="O285" s="18"/>
      <c r="P285" s="18"/>
      <c r="Q285" s="8" t="s">
        <v>48</v>
      </c>
      <c r="R285" s="8"/>
      <c r="S285" s="8"/>
      <c r="T285" s="8" t="s">
        <v>50</v>
      </c>
      <c r="U285" s="8"/>
      <c r="V285" s="8"/>
      <c r="W285" s="8"/>
      <c r="X285" s="8"/>
      <c r="Y285" s="8"/>
      <c r="Z285" s="10"/>
      <c r="AA285" s="10"/>
      <c r="AB285" s="10"/>
      <c r="AC285" s="10"/>
      <c r="AD285" s="10"/>
      <c r="AE285" s="10"/>
      <c r="AF285" s="10"/>
      <c r="AG285" s="10"/>
    </row>
    <row r="286" spans="1:33" ht="19.5" customHeight="1" x14ac:dyDescent="0.15">
      <c r="A286" s="10">
        <v>6</v>
      </c>
      <c r="B286" s="10"/>
      <c r="C286" s="8" t="s">
        <v>47</v>
      </c>
      <c r="D286" s="8"/>
      <c r="E286" s="8"/>
      <c r="F286" s="8"/>
      <c r="G286" s="8"/>
      <c r="H286" s="8"/>
      <c r="I286" s="8"/>
      <c r="J286" s="8"/>
      <c r="K286" s="18">
        <v>26</v>
      </c>
      <c r="L286" s="18"/>
      <c r="M286" s="18"/>
      <c r="N286" s="18">
        <v>18</v>
      </c>
      <c r="O286" s="18"/>
      <c r="P286" s="18"/>
      <c r="Q286" s="8"/>
      <c r="R286" s="8"/>
      <c r="S286" s="8"/>
      <c r="T286" s="8"/>
      <c r="U286" s="8"/>
      <c r="V286" s="8"/>
      <c r="W286" s="8"/>
      <c r="X286" s="8"/>
      <c r="Y286" s="8"/>
      <c r="Z286" s="10"/>
      <c r="AA286" s="10"/>
      <c r="AB286" s="10"/>
      <c r="AC286" s="10"/>
      <c r="AD286" s="10"/>
      <c r="AE286" s="10"/>
      <c r="AF286" s="10"/>
      <c r="AG286" s="10"/>
    </row>
    <row r="287" spans="1:33" ht="20.100000000000001" customHeight="1" x14ac:dyDescent="0.15">
      <c r="A287" s="10">
        <v>7</v>
      </c>
      <c r="B287" s="10"/>
      <c r="C287" s="8" t="s">
        <v>47</v>
      </c>
      <c r="D287" s="8"/>
      <c r="E287" s="8"/>
      <c r="F287" s="8"/>
      <c r="G287" s="8"/>
      <c r="H287" s="8"/>
      <c r="I287" s="8"/>
      <c r="J287" s="8"/>
      <c r="K287" s="18">
        <v>22</v>
      </c>
      <c r="L287" s="18"/>
      <c r="M287" s="18"/>
      <c r="N287" s="18">
        <v>17</v>
      </c>
      <c r="O287" s="18"/>
      <c r="P287" s="18"/>
      <c r="Q287" s="8"/>
      <c r="R287" s="8"/>
      <c r="S287" s="8"/>
      <c r="T287" s="8"/>
      <c r="U287" s="8"/>
      <c r="V287" s="8"/>
      <c r="W287" s="8"/>
      <c r="X287" s="8"/>
      <c r="Y287" s="8"/>
      <c r="Z287" s="10"/>
      <c r="AA287" s="10"/>
      <c r="AB287" s="10"/>
      <c r="AC287" s="10"/>
      <c r="AD287" s="10"/>
      <c r="AE287" s="10"/>
      <c r="AF287" s="10"/>
      <c r="AG287" s="10"/>
    </row>
    <row r="288" spans="1:33" ht="20.100000000000001" customHeight="1" x14ac:dyDescent="0.15">
      <c r="A288" s="10">
        <v>8</v>
      </c>
      <c r="B288" s="10"/>
      <c r="C288" s="8" t="s">
        <v>47</v>
      </c>
      <c r="D288" s="8"/>
      <c r="E288" s="8"/>
      <c r="F288" s="8"/>
      <c r="G288" s="8"/>
      <c r="H288" s="8"/>
      <c r="I288" s="8"/>
      <c r="J288" s="8"/>
      <c r="K288" s="18">
        <v>20</v>
      </c>
      <c r="L288" s="18"/>
      <c r="M288" s="18"/>
      <c r="N288" s="18">
        <v>16</v>
      </c>
      <c r="O288" s="18"/>
      <c r="P288" s="18"/>
      <c r="Q288" s="8"/>
      <c r="R288" s="8"/>
      <c r="S288" s="8"/>
      <c r="T288" s="8"/>
      <c r="U288" s="8"/>
      <c r="V288" s="8"/>
      <c r="W288" s="8"/>
      <c r="X288" s="8"/>
      <c r="Y288" s="8"/>
      <c r="Z288" s="10"/>
      <c r="AA288" s="10"/>
      <c r="AB288" s="10"/>
      <c r="AC288" s="10"/>
      <c r="AD288" s="10"/>
      <c r="AE288" s="10"/>
      <c r="AF288" s="10"/>
      <c r="AG288" s="10"/>
    </row>
    <row r="289" spans="1:33" ht="20.100000000000001" customHeight="1" x14ac:dyDescent="0.15">
      <c r="A289" s="10">
        <v>9</v>
      </c>
      <c r="B289" s="10"/>
      <c r="C289" s="8" t="s">
        <v>47</v>
      </c>
      <c r="D289" s="8"/>
      <c r="E289" s="8"/>
      <c r="F289" s="8"/>
      <c r="G289" s="8"/>
      <c r="H289" s="8"/>
      <c r="I289" s="8"/>
      <c r="J289" s="8"/>
      <c r="K289" s="18">
        <v>30</v>
      </c>
      <c r="L289" s="18"/>
      <c r="M289" s="18"/>
      <c r="N289" s="18">
        <v>20</v>
      </c>
      <c r="O289" s="18"/>
      <c r="P289" s="18"/>
      <c r="Q289" s="8"/>
      <c r="R289" s="8"/>
      <c r="S289" s="8"/>
      <c r="T289" s="8"/>
      <c r="U289" s="8"/>
      <c r="V289" s="8"/>
      <c r="W289" s="8"/>
      <c r="X289" s="8"/>
      <c r="Y289" s="8"/>
      <c r="Z289" s="10"/>
      <c r="AA289" s="10"/>
      <c r="AB289" s="10"/>
      <c r="AC289" s="10"/>
      <c r="AD289" s="10"/>
      <c r="AE289" s="10"/>
      <c r="AF289" s="10"/>
      <c r="AG289" s="10"/>
    </row>
    <row r="290" spans="1:33" ht="20.100000000000001" customHeight="1" x14ac:dyDescent="0.15">
      <c r="A290" s="10">
        <v>10</v>
      </c>
      <c r="B290" s="10"/>
      <c r="C290" s="8" t="s">
        <v>47</v>
      </c>
      <c r="D290" s="8"/>
      <c r="E290" s="8"/>
      <c r="F290" s="8"/>
      <c r="G290" s="8"/>
      <c r="H290" s="8"/>
      <c r="I290" s="8"/>
      <c r="J290" s="8"/>
      <c r="K290" s="18">
        <v>22</v>
      </c>
      <c r="L290" s="18"/>
      <c r="M290" s="18"/>
      <c r="N290" s="18">
        <v>18</v>
      </c>
      <c r="O290" s="18"/>
      <c r="P290" s="18"/>
      <c r="Q290" s="8"/>
      <c r="R290" s="8"/>
      <c r="S290" s="8"/>
      <c r="T290" s="8"/>
      <c r="U290" s="8"/>
      <c r="V290" s="8"/>
      <c r="W290" s="8"/>
      <c r="X290" s="8"/>
      <c r="Y290" s="8"/>
      <c r="Z290" s="10"/>
      <c r="AA290" s="10"/>
      <c r="AB290" s="10"/>
      <c r="AC290" s="10"/>
      <c r="AD290" s="10"/>
      <c r="AE290" s="10"/>
      <c r="AF290" s="10"/>
      <c r="AG290" s="10"/>
    </row>
    <row r="291" spans="1:33" ht="20.100000000000001" customHeight="1" x14ac:dyDescent="0.15">
      <c r="A291" s="10">
        <v>11</v>
      </c>
      <c r="B291" s="10"/>
      <c r="C291" s="8" t="s">
        <v>47</v>
      </c>
      <c r="D291" s="8"/>
      <c r="E291" s="8"/>
      <c r="F291" s="8"/>
      <c r="G291" s="8"/>
      <c r="H291" s="8"/>
      <c r="I291" s="8"/>
      <c r="J291" s="8"/>
      <c r="K291" s="18">
        <v>30</v>
      </c>
      <c r="L291" s="18"/>
      <c r="M291" s="18"/>
      <c r="N291" s="18">
        <v>20</v>
      </c>
      <c r="O291" s="18"/>
      <c r="P291" s="18"/>
      <c r="Q291" s="8"/>
      <c r="R291" s="8"/>
      <c r="S291" s="8"/>
      <c r="T291" s="8"/>
      <c r="U291" s="8"/>
      <c r="V291" s="8"/>
      <c r="W291" s="8"/>
      <c r="X291" s="8"/>
      <c r="Y291" s="8"/>
      <c r="Z291" s="10"/>
      <c r="AA291" s="10"/>
      <c r="AB291" s="10"/>
      <c r="AC291" s="10"/>
      <c r="AD291" s="10"/>
      <c r="AE291" s="10"/>
      <c r="AF291" s="10"/>
      <c r="AG291" s="10"/>
    </row>
    <row r="292" spans="1:33" ht="20.100000000000001" customHeight="1" x14ac:dyDescent="0.15">
      <c r="A292" s="10">
        <v>12</v>
      </c>
      <c r="B292" s="10"/>
      <c r="C292" s="8" t="s">
        <v>47</v>
      </c>
      <c r="D292" s="8"/>
      <c r="E292" s="8"/>
      <c r="F292" s="8"/>
      <c r="G292" s="8"/>
      <c r="H292" s="8"/>
      <c r="I292" s="8"/>
      <c r="J292" s="8"/>
      <c r="K292" s="18">
        <v>18</v>
      </c>
      <c r="L292" s="18"/>
      <c r="M292" s="18"/>
      <c r="N292" s="18">
        <v>14</v>
      </c>
      <c r="O292" s="18"/>
      <c r="P292" s="18"/>
      <c r="Q292" s="8"/>
      <c r="R292" s="8"/>
      <c r="S292" s="8"/>
      <c r="T292" s="8"/>
      <c r="U292" s="8"/>
      <c r="V292" s="8"/>
      <c r="W292" s="8"/>
      <c r="X292" s="8"/>
      <c r="Y292" s="8"/>
      <c r="Z292" s="10"/>
      <c r="AA292" s="10"/>
      <c r="AB292" s="10"/>
      <c r="AC292" s="10"/>
      <c r="AD292" s="10"/>
      <c r="AE292" s="10"/>
      <c r="AF292" s="10"/>
      <c r="AG292" s="10"/>
    </row>
    <row r="293" spans="1:33" ht="20.100000000000001" customHeight="1" x14ac:dyDescent="0.15">
      <c r="A293" s="10">
        <v>13</v>
      </c>
      <c r="B293" s="10"/>
      <c r="C293" s="8" t="s">
        <v>47</v>
      </c>
      <c r="D293" s="8"/>
      <c r="E293" s="8"/>
      <c r="F293" s="8"/>
      <c r="G293" s="8"/>
      <c r="H293" s="8"/>
      <c r="I293" s="8"/>
      <c r="J293" s="8"/>
      <c r="K293" s="18">
        <v>34</v>
      </c>
      <c r="L293" s="18"/>
      <c r="M293" s="18"/>
      <c r="N293" s="18">
        <v>22</v>
      </c>
      <c r="O293" s="18"/>
      <c r="P293" s="18"/>
      <c r="Q293" s="8"/>
      <c r="R293" s="8"/>
      <c r="S293" s="8"/>
      <c r="T293" s="8"/>
      <c r="U293" s="8"/>
      <c r="V293" s="8"/>
      <c r="W293" s="8"/>
      <c r="X293" s="8"/>
      <c r="Y293" s="8"/>
      <c r="Z293" s="10"/>
      <c r="AA293" s="10"/>
      <c r="AB293" s="10"/>
      <c r="AC293" s="10"/>
      <c r="AD293" s="10"/>
      <c r="AE293" s="10"/>
      <c r="AF293" s="10"/>
      <c r="AG293" s="10"/>
    </row>
    <row r="294" spans="1:33" ht="20.100000000000001" customHeight="1" x14ac:dyDescent="0.15">
      <c r="A294" s="10">
        <v>14</v>
      </c>
      <c r="B294" s="10"/>
      <c r="C294" s="8"/>
      <c r="D294" s="8"/>
      <c r="E294" s="8"/>
      <c r="F294" s="8"/>
      <c r="G294" s="8"/>
      <c r="H294" s="8"/>
      <c r="I294" s="8"/>
      <c r="J294" s="8"/>
      <c r="K294" s="18"/>
      <c r="L294" s="18"/>
      <c r="M294" s="18"/>
      <c r="N294" s="18"/>
      <c r="O294" s="18"/>
      <c r="P294" s="18"/>
      <c r="Q294" s="8"/>
      <c r="R294" s="8"/>
      <c r="S294" s="8"/>
      <c r="T294" s="8"/>
      <c r="U294" s="8"/>
      <c r="V294" s="8"/>
      <c r="W294" s="8"/>
      <c r="X294" s="8"/>
      <c r="Y294" s="8"/>
      <c r="Z294" s="10"/>
      <c r="AA294" s="10"/>
      <c r="AB294" s="10"/>
      <c r="AC294" s="10"/>
      <c r="AD294" s="10"/>
      <c r="AE294" s="10"/>
      <c r="AF294" s="10"/>
      <c r="AG294" s="10"/>
    </row>
    <row r="295" spans="1:33" ht="20.100000000000001" customHeight="1" x14ac:dyDescent="0.15">
      <c r="A295" s="10">
        <v>15</v>
      </c>
      <c r="B295" s="10"/>
      <c r="C295" s="8"/>
      <c r="D295" s="8"/>
      <c r="E295" s="8"/>
      <c r="F295" s="8"/>
      <c r="G295" s="8"/>
      <c r="H295" s="8"/>
      <c r="I295" s="8"/>
      <c r="J295" s="8"/>
      <c r="K295" s="18"/>
      <c r="L295" s="18"/>
      <c r="M295" s="18"/>
      <c r="N295" s="18"/>
      <c r="O295" s="18"/>
      <c r="P295" s="18"/>
      <c r="Q295" s="8"/>
      <c r="R295" s="8"/>
      <c r="S295" s="8"/>
      <c r="T295" s="8"/>
      <c r="U295" s="8"/>
      <c r="V295" s="8"/>
      <c r="W295" s="8"/>
      <c r="X295" s="8"/>
      <c r="Y295" s="8"/>
      <c r="Z295" s="10"/>
      <c r="AA295" s="10"/>
      <c r="AB295" s="10"/>
      <c r="AC295" s="10"/>
      <c r="AD295" s="10"/>
      <c r="AE295" s="10"/>
      <c r="AF295" s="10"/>
      <c r="AG295" s="10"/>
    </row>
    <row r="296" spans="1:33" ht="20.100000000000001" customHeight="1" x14ac:dyDescent="0.15">
      <c r="A296" s="10">
        <v>16</v>
      </c>
      <c r="B296" s="10"/>
      <c r="C296" s="8"/>
      <c r="D296" s="8"/>
      <c r="E296" s="8"/>
      <c r="F296" s="8"/>
      <c r="G296" s="8"/>
      <c r="H296" s="8"/>
      <c r="I296" s="8"/>
      <c r="J296" s="8"/>
      <c r="K296" s="18"/>
      <c r="L296" s="18"/>
      <c r="M296" s="18"/>
      <c r="N296" s="18"/>
      <c r="O296" s="18"/>
      <c r="P296" s="18"/>
      <c r="Q296" s="8"/>
      <c r="R296" s="8"/>
      <c r="S296" s="8"/>
      <c r="T296" s="8"/>
      <c r="U296" s="8"/>
      <c r="V296" s="8"/>
      <c r="W296" s="8"/>
      <c r="X296" s="8"/>
      <c r="Y296" s="8"/>
      <c r="Z296" s="10"/>
      <c r="AA296" s="10"/>
      <c r="AB296" s="10"/>
      <c r="AC296" s="10"/>
      <c r="AD296" s="10"/>
      <c r="AE296" s="10"/>
      <c r="AF296" s="10"/>
      <c r="AG296" s="10"/>
    </row>
    <row r="297" spans="1:33" ht="20.100000000000001" customHeight="1" x14ac:dyDescent="0.15">
      <c r="A297" s="10">
        <v>17</v>
      </c>
      <c r="B297" s="10"/>
      <c r="C297" s="8"/>
      <c r="D297" s="8"/>
      <c r="E297" s="8"/>
      <c r="F297" s="8"/>
      <c r="G297" s="8"/>
      <c r="H297" s="8"/>
      <c r="I297" s="8"/>
      <c r="J297" s="8"/>
      <c r="K297" s="18"/>
      <c r="L297" s="18"/>
      <c r="M297" s="18"/>
      <c r="N297" s="18"/>
      <c r="O297" s="18"/>
      <c r="P297" s="18"/>
      <c r="Q297" s="8"/>
      <c r="R297" s="8"/>
      <c r="S297" s="8"/>
      <c r="T297" s="8"/>
      <c r="U297" s="8"/>
      <c r="V297" s="8"/>
      <c r="W297" s="8"/>
      <c r="X297" s="8"/>
      <c r="Y297" s="8"/>
      <c r="Z297" s="10"/>
      <c r="AA297" s="10"/>
      <c r="AB297" s="10"/>
      <c r="AC297" s="10"/>
      <c r="AD297" s="10"/>
      <c r="AE297" s="10"/>
      <c r="AF297" s="10"/>
      <c r="AG297" s="10"/>
    </row>
    <row r="298" spans="1:33" ht="20.100000000000001" customHeight="1" x14ac:dyDescent="0.15">
      <c r="A298" s="10">
        <v>18</v>
      </c>
      <c r="B298" s="10"/>
      <c r="C298" s="10"/>
      <c r="D298" s="10"/>
      <c r="E298" s="10"/>
      <c r="F298" s="10"/>
      <c r="G298" s="10"/>
      <c r="H298" s="10"/>
      <c r="I298" s="10"/>
      <c r="J298" s="10"/>
      <c r="K298" s="19"/>
      <c r="L298" s="19"/>
      <c r="M298" s="19"/>
      <c r="N298" s="19"/>
      <c r="O298" s="19"/>
      <c r="P298" s="19"/>
      <c r="Q298" s="10"/>
      <c r="R298" s="10"/>
      <c r="S298" s="10"/>
      <c r="T298" s="10"/>
      <c r="U298" s="10"/>
      <c r="V298" s="10"/>
      <c r="W298" s="10"/>
      <c r="X298" s="10"/>
      <c r="Y298" s="10"/>
      <c r="Z298" s="10"/>
      <c r="AA298" s="10"/>
      <c r="AB298" s="10"/>
      <c r="AC298" s="10"/>
      <c r="AD298" s="10"/>
      <c r="AE298" s="10"/>
      <c r="AF298" s="10"/>
      <c r="AG298" s="10"/>
    </row>
    <row r="299" spans="1:33" ht="20.100000000000001" customHeight="1" x14ac:dyDescent="0.15">
      <c r="A299" s="10">
        <v>19</v>
      </c>
      <c r="B299" s="10"/>
      <c r="C299" s="10"/>
      <c r="D299" s="10"/>
      <c r="E299" s="10"/>
      <c r="F299" s="10"/>
      <c r="G299" s="10"/>
      <c r="H299" s="10"/>
      <c r="I299" s="10"/>
      <c r="J299" s="10"/>
      <c r="K299" s="19"/>
      <c r="L299" s="19"/>
      <c r="M299" s="19"/>
      <c r="N299" s="19"/>
      <c r="O299" s="19"/>
      <c r="P299" s="19"/>
      <c r="Q299" s="10"/>
      <c r="R299" s="10"/>
      <c r="S299" s="10"/>
      <c r="T299" s="10"/>
      <c r="U299" s="10"/>
      <c r="V299" s="10"/>
      <c r="W299" s="10"/>
      <c r="X299" s="10"/>
      <c r="Y299" s="10"/>
      <c r="Z299" s="10"/>
      <c r="AA299" s="10"/>
      <c r="AB299" s="10"/>
      <c r="AC299" s="10"/>
      <c r="AD299" s="10"/>
      <c r="AE299" s="10"/>
      <c r="AF299" s="10"/>
      <c r="AG299" s="10"/>
    </row>
    <row r="300" spans="1:33" ht="20.100000000000001" customHeight="1" x14ac:dyDescent="0.15">
      <c r="A300" s="10">
        <v>20</v>
      </c>
      <c r="B300" s="10"/>
      <c r="C300" s="10"/>
      <c r="D300" s="10"/>
      <c r="E300" s="10"/>
      <c r="F300" s="10"/>
      <c r="G300" s="10"/>
      <c r="H300" s="10"/>
      <c r="I300" s="10"/>
      <c r="J300" s="10"/>
      <c r="K300" s="19"/>
      <c r="L300" s="19"/>
      <c r="M300" s="19"/>
      <c r="N300" s="19"/>
      <c r="O300" s="19"/>
      <c r="P300" s="19"/>
      <c r="Q300" s="10"/>
      <c r="R300" s="10"/>
      <c r="S300" s="10"/>
      <c r="T300" s="10"/>
      <c r="U300" s="10"/>
      <c r="V300" s="10"/>
      <c r="W300" s="10"/>
      <c r="X300" s="10"/>
      <c r="Y300" s="10"/>
      <c r="Z300" s="10"/>
      <c r="AA300" s="10"/>
      <c r="AB300" s="10"/>
      <c r="AC300" s="10"/>
      <c r="AD300" s="10"/>
      <c r="AE300" s="10"/>
      <c r="AF300" s="10"/>
      <c r="AG300" s="10"/>
    </row>
    <row r="301" spans="1:33" ht="20.100000000000001" customHeight="1" x14ac:dyDescent="0.15">
      <c r="A301" s="10">
        <v>21</v>
      </c>
      <c r="B301" s="10"/>
      <c r="C301" s="10"/>
      <c r="D301" s="10"/>
      <c r="E301" s="10"/>
      <c r="F301" s="10"/>
      <c r="G301" s="10"/>
      <c r="H301" s="10"/>
      <c r="I301" s="10"/>
      <c r="J301" s="10"/>
      <c r="K301" s="19"/>
      <c r="L301" s="19"/>
      <c r="M301" s="19"/>
      <c r="N301" s="19"/>
      <c r="O301" s="19"/>
      <c r="P301" s="19"/>
      <c r="Q301" s="10"/>
      <c r="R301" s="10"/>
      <c r="S301" s="10"/>
      <c r="T301" s="10"/>
      <c r="U301" s="10"/>
      <c r="V301" s="10"/>
      <c r="W301" s="10"/>
      <c r="X301" s="10"/>
      <c r="Y301" s="10"/>
      <c r="Z301" s="10"/>
      <c r="AA301" s="10"/>
      <c r="AB301" s="10"/>
      <c r="AC301" s="10"/>
      <c r="AD301" s="10"/>
      <c r="AE301" s="10"/>
      <c r="AF301" s="10"/>
      <c r="AG301" s="10"/>
    </row>
    <row r="302" spans="1:33" ht="20.100000000000001" customHeight="1" x14ac:dyDescent="0.15">
      <c r="A302" s="10">
        <v>22</v>
      </c>
      <c r="B302" s="10"/>
      <c r="C302" s="10"/>
      <c r="D302" s="10"/>
      <c r="E302" s="10"/>
      <c r="F302" s="10"/>
      <c r="G302" s="10"/>
      <c r="H302" s="10"/>
      <c r="I302" s="10"/>
      <c r="J302" s="10"/>
      <c r="K302" s="19"/>
      <c r="L302" s="19"/>
      <c r="M302" s="19"/>
      <c r="N302" s="19"/>
      <c r="O302" s="19"/>
      <c r="P302" s="19"/>
      <c r="Q302" s="10"/>
      <c r="R302" s="10"/>
      <c r="S302" s="10"/>
      <c r="T302" s="10"/>
      <c r="U302" s="10"/>
      <c r="V302" s="10"/>
      <c r="W302" s="10"/>
      <c r="X302" s="10"/>
      <c r="Y302" s="10"/>
      <c r="Z302" s="10"/>
      <c r="AA302" s="10"/>
      <c r="AB302" s="10"/>
      <c r="AC302" s="10"/>
      <c r="AD302" s="10"/>
      <c r="AE302" s="10"/>
      <c r="AF302" s="10"/>
      <c r="AG302" s="10"/>
    </row>
    <row r="303" spans="1:33" ht="20.100000000000001" customHeight="1" x14ac:dyDescent="0.15">
      <c r="A303" s="10">
        <v>23</v>
      </c>
      <c r="B303" s="10"/>
      <c r="C303" s="10"/>
      <c r="D303" s="10"/>
      <c r="E303" s="10"/>
      <c r="F303" s="10"/>
      <c r="G303" s="10"/>
      <c r="H303" s="10"/>
      <c r="I303" s="10"/>
      <c r="J303" s="10"/>
      <c r="K303" s="19"/>
      <c r="L303" s="19"/>
      <c r="M303" s="19"/>
      <c r="N303" s="19"/>
      <c r="O303" s="19"/>
      <c r="P303" s="19"/>
      <c r="Q303" s="10"/>
      <c r="R303" s="10"/>
      <c r="S303" s="10"/>
      <c r="T303" s="10"/>
      <c r="U303" s="10"/>
      <c r="V303" s="10"/>
      <c r="W303" s="10"/>
      <c r="X303" s="10"/>
      <c r="Y303" s="10"/>
      <c r="Z303" s="10"/>
      <c r="AA303" s="10"/>
      <c r="AB303" s="10"/>
      <c r="AC303" s="10"/>
      <c r="AD303" s="10"/>
      <c r="AE303" s="10"/>
      <c r="AF303" s="10"/>
      <c r="AG303" s="10"/>
    </row>
    <row r="304" spans="1:33" ht="20.100000000000001" customHeight="1" x14ac:dyDescent="0.15">
      <c r="A304" s="10">
        <v>24</v>
      </c>
      <c r="B304" s="10"/>
      <c r="C304" s="10"/>
      <c r="D304" s="10"/>
      <c r="E304" s="10"/>
      <c r="F304" s="10"/>
      <c r="G304" s="10"/>
      <c r="H304" s="10"/>
      <c r="I304" s="10"/>
      <c r="J304" s="10"/>
      <c r="K304" s="19"/>
      <c r="L304" s="19"/>
      <c r="M304" s="19"/>
      <c r="N304" s="19"/>
      <c r="O304" s="19"/>
      <c r="P304" s="19"/>
      <c r="Q304" s="10"/>
      <c r="R304" s="10"/>
      <c r="S304" s="10"/>
      <c r="T304" s="10"/>
      <c r="U304" s="10"/>
      <c r="V304" s="10"/>
      <c r="W304" s="10"/>
      <c r="X304" s="10"/>
      <c r="Y304" s="10"/>
      <c r="Z304" s="10"/>
      <c r="AA304" s="10"/>
      <c r="AB304" s="10"/>
      <c r="AC304" s="10"/>
      <c r="AD304" s="10"/>
      <c r="AE304" s="10"/>
      <c r="AF304" s="10"/>
      <c r="AG304" s="10"/>
    </row>
    <row r="305" spans="1:33" ht="20.100000000000001" customHeight="1" x14ac:dyDescent="0.15">
      <c r="A305" s="10">
        <v>25</v>
      </c>
      <c r="B305" s="10"/>
      <c r="C305" s="10"/>
      <c r="D305" s="10"/>
      <c r="E305" s="10"/>
      <c r="F305" s="10"/>
      <c r="G305" s="10"/>
      <c r="H305" s="10"/>
      <c r="I305" s="10"/>
      <c r="J305" s="10"/>
      <c r="K305" s="19"/>
      <c r="L305" s="19"/>
      <c r="M305" s="19"/>
      <c r="N305" s="19"/>
      <c r="O305" s="19"/>
      <c r="P305" s="19"/>
      <c r="Q305" s="10"/>
      <c r="R305" s="10"/>
      <c r="S305" s="10"/>
      <c r="T305" s="10"/>
      <c r="U305" s="10"/>
      <c r="V305" s="10"/>
      <c r="W305" s="10"/>
      <c r="X305" s="10"/>
      <c r="Y305" s="10"/>
      <c r="Z305" s="10"/>
      <c r="AA305" s="10"/>
      <c r="AB305" s="10"/>
      <c r="AC305" s="10"/>
      <c r="AD305" s="10"/>
      <c r="AE305" s="10"/>
      <c r="AF305" s="10"/>
      <c r="AG305" s="10"/>
    </row>
    <row r="306" spans="1:33" ht="20.100000000000001" customHeight="1" x14ac:dyDescent="0.15">
      <c r="A306" s="10">
        <v>26</v>
      </c>
      <c r="B306" s="10"/>
      <c r="C306" s="10"/>
      <c r="D306" s="10"/>
      <c r="E306" s="10"/>
      <c r="F306" s="10"/>
      <c r="G306" s="10"/>
      <c r="H306" s="10"/>
      <c r="I306" s="10"/>
      <c r="J306" s="10"/>
      <c r="K306" s="19"/>
      <c r="L306" s="19"/>
      <c r="M306" s="19"/>
      <c r="N306" s="19"/>
      <c r="O306" s="19"/>
      <c r="P306" s="19"/>
      <c r="Q306" s="10"/>
      <c r="R306" s="10"/>
      <c r="S306" s="10"/>
      <c r="T306" s="10"/>
      <c r="U306" s="10"/>
      <c r="V306" s="10"/>
      <c r="W306" s="10"/>
      <c r="X306" s="10"/>
      <c r="Y306" s="10"/>
      <c r="Z306" s="10"/>
      <c r="AA306" s="10"/>
      <c r="AB306" s="10"/>
      <c r="AC306" s="10"/>
      <c r="AD306" s="10"/>
      <c r="AE306" s="10"/>
      <c r="AF306" s="10"/>
      <c r="AG306" s="10"/>
    </row>
    <row r="307" spans="1:33" ht="20.100000000000001" customHeight="1" x14ac:dyDescent="0.15">
      <c r="A307" s="10">
        <v>27</v>
      </c>
      <c r="B307" s="10"/>
      <c r="C307" s="10"/>
      <c r="D307" s="10"/>
      <c r="E307" s="10"/>
      <c r="F307" s="10"/>
      <c r="G307" s="10"/>
      <c r="H307" s="10"/>
      <c r="I307" s="10"/>
      <c r="J307" s="10"/>
      <c r="K307" s="19"/>
      <c r="L307" s="19"/>
      <c r="M307" s="19"/>
      <c r="N307" s="19"/>
      <c r="O307" s="19"/>
      <c r="P307" s="19"/>
      <c r="Q307" s="10"/>
      <c r="R307" s="10"/>
      <c r="S307" s="10"/>
      <c r="T307" s="10"/>
      <c r="U307" s="10"/>
      <c r="V307" s="10"/>
      <c r="W307" s="10"/>
      <c r="X307" s="10"/>
      <c r="Y307" s="10"/>
      <c r="Z307" s="10"/>
      <c r="AA307" s="10"/>
      <c r="AB307" s="10"/>
      <c r="AC307" s="10"/>
      <c r="AD307" s="10"/>
      <c r="AE307" s="10"/>
      <c r="AF307" s="10"/>
      <c r="AG307" s="10"/>
    </row>
    <row r="308" spans="1:33" ht="20.100000000000001" customHeight="1" x14ac:dyDescent="0.15">
      <c r="A308" s="10">
        <v>28</v>
      </c>
      <c r="B308" s="10"/>
      <c r="C308" s="10"/>
      <c r="D308" s="10"/>
      <c r="E308" s="10"/>
      <c r="F308" s="10"/>
      <c r="G308" s="10"/>
      <c r="H308" s="10"/>
      <c r="I308" s="10"/>
      <c r="J308" s="10"/>
      <c r="K308" s="19"/>
      <c r="L308" s="19"/>
      <c r="M308" s="19"/>
      <c r="N308" s="19"/>
      <c r="O308" s="19"/>
      <c r="P308" s="19"/>
      <c r="Q308" s="10"/>
      <c r="R308" s="10"/>
      <c r="S308" s="10"/>
      <c r="T308" s="10"/>
      <c r="U308" s="10"/>
      <c r="V308" s="10"/>
      <c r="W308" s="10"/>
      <c r="X308" s="10"/>
      <c r="Y308" s="10"/>
      <c r="Z308" s="10"/>
      <c r="AA308" s="10"/>
      <c r="AB308" s="10"/>
      <c r="AC308" s="10"/>
      <c r="AD308" s="10"/>
      <c r="AE308" s="10"/>
      <c r="AF308" s="10"/>
      <c r="AG308" s="10"/>
    </row>
    <row r="309" spans="1:33" ht="20.100000000000001" customHeight="1" x14ac:dyDescent="0.15">
      <c r="A309" s="10">
        <v>29</v>
      </c>
      <c r="B309" s="10"/>
      <c r="C309" s="10"/>
      <c r="D309" s="10"/>
      <c r="E309" s="10"/>
      <c r="F309" s="10"/>
      <c r="G309" s="10"/>
      <c r="H309" s="10"/>
      <c r="I309" s="10"/>
      <c r="J309" s="10"/>
      <c r="K309" s="19"/>
      <c r="L309" s="19"/>
      <c r="M309" s="19"/>
      <c r="N309" s="19"/>
      <c r="O309" s="19"/>
      <c r="P309" s="19"/>
      <c r="Q309" s="10"/>
      <c r="R309" s="10"/>
      <c r="S309" s="10"/>
      <c r="T309" s="10"/>
      <c r="U309" s="10"/>
      <c r="V309" s="10"/>
      <c r="W309" s="10"/>
      <c r="X309" s="10"/>
      <c r="Y309" s="10"/>
      <c r="Z309" s="10"/>
      <c r="AA309" s="10"/>
      <c r="AB309" s="10"/>
      <c r="AC309" s="10"/>
      <c r="AD309" s="10"/>
      <c r="AE309" s="10"/>
      <c r="AF309" s="10"/>
      <c r="AG309" s="10"/>
    </row>
    <row r="310" spans="1:33" ht="20.100000000000001" customHeight="1" x14ac:dyDescent="0.15">
      <c r="A310" s="10">
        <v>30</v>
      </c>
      <c r="B310" s="10"/>
      <c r="C310" s="10"/>
      <c r="D310" s="10"/>
      <c r="E310" s="10"/>
      <c r="F310" s="10"/>
      <c r="G310" s="10"/>
      <c r="H310" s="10"/>
      <c r="I310" s="10"/>
      <c r="J310" s="10"/>
      <c r="K310" s="19"/>
      <c r="L310" s="19"/>
      <c r="M310" s="19"/>
      <c r="N310" s="19"/>
      <c r="O310" s="19"/>
      <c r="P310" s="19"/>
      <c r="Q310" s="10"/>
      <c r="R310" s="10"/>
      <c r="S310" s="10"/>
      <c r="T310" s="10"/>
      <c r="U310" s="10"/>
      <c r="V310" s="10"/>
      <c r="W310" s="10"/>
      <c r="X310" s="10"/>
      <c r="Y310" s="10"/>
      <c r="Z310" s="10"/>
      <c r="AA310" s="10"/>
      <c r="AB310" s="10"/>
      <c r="AC310" s="10"/>
      <c r="AD310" s="10"/>
      <c r="AE310" s="10"/>
      <c r="AF310" s="10"/>
      <c r="AG310" s="10"/>
    </row>
    <row r="311" spans="1:33" ht="13.5" customHeight="1" x14ac:dyDescent="0.15">
      <c r="A311" s="7"/>
      <c r="B311" s="7"/>
      <c r="C311" s="7"/>
      <c r="D311" s="7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  <c r="AC311" s="7"/>
      <c r="AD311" s="7"/>
      <c r="AE311" s="7"/>
      <c r="AF311" s="7"/>
      <c r="AG311" s="7"/>
    </row>
    <row r="312" spans="1:33" ht="18" customHeight="1" x14ac:dyDescent="0.15">
      <c r="A312" s="20" t="s">
        <v>25</v>
      </c>
      <c r="B312" s="20"/>
      <c r="C312" s="20"/>
      <c r="D312" s="20"/>
      <c r="E312" s="20"/>
      <c r="F312" s="20" t="s">
        <v>26</v>
      </c>
      <c r="G312" s="20"/>
      <c r="H312" s="20"/>
      <c r="I312" s="20"/>
      <c r="J312" s="20"/>
      <c r="K312" s="20" t="s">
        <v>27</v>
      </c>
      <c r="L312" s="20"/>
      <c r="M312" s="20"/>
      <c r="N312" s="20"/>
      <c r="O312" s="20"/>
      <c r="P312" s="20" t="s">
        <v>28</v>
      </c>
      <c r="Q312" s="20"/>
      <c r="R312" s="20"/>
      <c r="S312" s="20"/>
      <c r="T312" s="20"/>
      <c r="U312" s="20" t="s">
        <v>29</v>
      </c>
      <c r="V312" s="20"/>
      <c r="W312" s="20"/>
      <c r="X312" s="20"/>
      <c r="Y312" s="20" t="s">
        <v>30</v>
      </c>
      <c r="Z312" s="20"/>
      <c r="AA312" s="20"/>
      <c r="AB312" s="20"/>
      <c r="AC312" s="20" t="s">
        <v>31</v>
      </c>
      <c r="AD312" s="20"/>
      <c r="AE312" s="20"/>
      <c r="AF312" s="20"/>
      <c r="AG312" s="20"/>
    </row>
    <row r="313" spans="1:33" ht="18" customHeight="1" x14ac:dyDescent="0.15">
      <c r="A313" s="21">
        <f>COUNTA(C281:J310)</f>
        <v>13</v>
      </c>
      <c r="B313" s="21"/>
      <c r="C313" s="21"/>
      <c r="D313" s="21"/>
      <c r="E313" s="21"/>
      <c r="F313" s="22">
        <f>ROUNDDOWN(AVERAGE(K281:M310),0)</f>
        <v>22</v>
      </c>
      <c r="G313" s="22"/>
      <c r="H313" s="22"/>
      <c r="I313" s="22"/>
      <c r="J313" s="22"/>
      <c r="K313" s="22">
        <f>ROUNDDOWN(AVERAGE(N281:P310),0)</f>
        <v>16</v>
      </c>
      <c r="L313" s="22"/>
      <c r="M313" s="22"/>
      <c r="N313" s="22"/>
      <c r="O313" s="22"/>
      <c r="P313" s="21">
        <f>COUNTA(Q281:S310)</f>
        <v>4</v>
      </c>
      <c r="Q313" s="21"/>
      <c r="R313" s="21"/>
      <c r="S313" s="21"/>
      <c r="T313" s="21"/>
      <c r="U313" s="22">
        <f>ROUNDDOWN((P313/A313*100),0)</f>
        <v>30</v>
      </c>
      <c r="V313" s="22"/>
      <c r="W313" s="22"/>
      <c r="X313" s="22"/>
      <c r="Y313" s="22">
        <f>ROUNDDOWN((K313/F313*100),0)</f>
        <v>72</v>
      </c>
      <c r="Z313" s="22"/>
      <c r="AA313" s="22"/>
      <c r="AB313" s="22"/>
      <c r="AC313" s="22">
        <f>ROUNDDOWN(((A313-COUNTA(T281:Y310))/A313*100),0)</f>
        <v>69</v>
      </c>
      <c r="AD313" s="22"/>
      <c r="AE313" s="22"/>
      <c r="AF313" s="22"/>
      <c r="AG313" s="22"/>
    </row>
    <row r="314" spans="1:33" ht="18" customHeight="1" x14ac:dyDescent="0.15">
      <c r="A314" s="20" t="s">
        <v>33</v>
      </c>
      <c r="B314" s="20"/>
      <c r="C314" s="20"/>
      <c r="D314" s="20"/>
      <c r="E314" s="20"/>
      <c r="F314" s="35" t="s">
        <v>34</v>
      </c>
      <c r="G314" s="35"/>
      <c r="H314" s="35"/>
      <c r="I314" s="35"/>
      <c r="J314" s="35"/>
      <c r="K314" s="20" t="s">
        <v>35</v>
      </c>
      <c r="L314" s="20"/>
      <c r="M314" s="20"/>
      <c r="N314" s="20"/>
      <c r="O314" s="20"/>
      <c r="P314" s="33"/>
      <c r="Q314" s="33"/>
      <c r="R314" s="33"/>
      <c r="S314" s="33"/>
      <c r="T314" s="33"/>
      <c r="U314" s="33"/>
      <c r="V314" s="33"/>
      <c r="W314" s="33"/>
      <c r="X314" s="33"/>
      <c r="Y314" s="20" t="s">
        <v>36</v>
      </c>
      <c r="Z314" s="20"/>
      <c r="AA314" s="20"/>
      <c r="AB314" s="20"/>
      <c r="AC314" s="33"/>
      <c r="AD314" s="33"/>
      <c r="AE314" s="33"/>
      <c r="AF314" s="33"/>
      <c r="AG314" s="33"/>
    </row>
    <row r="315" spans="1:33" ht="18" customHeight="1" x14ac:dyDescent="0.15">
      <c r="A315" s="21">
        <f>A313-P313</f>
        <v>9</v>
      </c>
      <c r="B315" s="21"/>
      <c r="C315" s="21"/>
      <c r="D315" s="21"/>
      <c r="E315" s="21"/>
      <c r="F315" s="22">
        <f>((SUM(K281:M310)-SUMIF(Q281:S310,"伐倒",K281:M310))/A315)</f>
        <v>25.111111111111111</v>
      </c>
      <c r="G315" s="22"/>
      <c r="H315" s="22"/>
      <c r="I315" s="22"/>
      <c r="J315" s="22"/>
      <c r="K315" s="22">
        <f>ROUNDDOWN(((SUM(N281:P310)-SUMIF(Q281:S310,"伐倒",N281:P310))/A315),0)</f>
        <v>18</v>
      </c>
      <c r="L315" s="22"/>
      <c r="M315" s="22"/>
      <c r="N315" s="22"/>
      <c r="O315" s="22"/>
      <c r="P315" s="21"/>
      <c r="Q315" s="21"/>
      <c r="R315" s="21"/>
      <c r="S315" s="21"/>
      <c r="T315" s="21"/>
      <c r="U315" s="21"/>
      <c r="V315" s="21"/>
      <c r="W315" s="21"/>
      <c r="X315" s="21"/>
      <c r="Y315" s="22">
        <f>ROUNDDOWN(K315/F315*100,0)</f>
        <v>71</v>
      </c>
      <c r="Z315" s="22"/>
      <c r="AA315" s="22"/>
      <c r="AB315" s="22"/>
      <c r="AC315" s="34"/>
      <c r="AD315" s="34"/>
      <c r="AE315" s="34"/>
      <c r="AF315" s="34"/>
      <c r="AG315" s="34"/>
    </row>
    <row r="316" spans="1:33" ht="18" customHeight="1" x14ac:dyDescent="0.15">
      <c r="A316" s="23" t="s">
        <v>32</v>
      </c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  <c r="AB316" s="23"/>
      <c r="AC316" s="23"/>
      <c r="AD316" s="23"/>
      <c r="AE316" s="23"/>
      <c r="AF316" s="23"/>
      <c r="AG316" s="23"/>
    </row>
    <row r="317" spans="1:33" ht="15.95" customHeight="1" x14ac:dyDescent="0.15">
      <c r="A317" s="24" t="s">
        <v>46</v>
      </c>
      <c r="B317" s="25"/>
      <c r="C317" s="25"/>
      <c r="D317" s="25"/>
      <c r="E317" s="25"/>
      <c r="F317" s="25"/>
      <c r="G317" s="25"/>
      <c r="H317" s="25"/>
      <c r="I317" s="25"/>
      <c r="J317" s="25"/>
      <c r="K317" s="25"/>
      <c r="L317" s="25"/>
      <c r="M317" s="25"/>
      <c r="N317" s="25"/>
      <c r="O317" s="25"/>
      <c r="P317" s="25"/>
      <c r="Q317" s="25"/>
      <c r="R317" s="25"/>
      <c r="S317" s="25"/>
      <c r="T317" s="25"/>
      <c r="U317" s="25"/>
      <c r="V317" s="25"/>
      <c r="W317" s="25"/>
      <c r="X317" s="25"/>
      <c r="Y317" s="25"/>
      <c r="Z317" s="25"/>
      <c r="AA317" s="25"/>
      <c r="AB317" s="25"/>
      <c r="AC317" s="25"/>
      <c r="AD317" s="25"/>
      <c r="AE317" s="25"/>
      <c r="AF317" s="25"/>
      <c r="AG317" s="26"/>
    </row>
    <row r="318" spans="1:33" ht="15.95" customHeight="1" x14ac:dyDescent="0.15">
      <c r="A318" s="27"/>
      <c r="B318" s="28"/>
      <c r="C318" s="28"/>
      <c r="D318" s="28"/>
      <c r="E318" s="28"/>
      <c r="F318" s="28"/>
      <c r="G318" s="28"/>
      <c r="H318" s="28"/>
      <c r="I318" s="28"/>
      <c r="J318" s="28"/>
      <c r="K318" s="28"/>
      <c r="L318" s="28"/>
      <c r="M318" s="28"/>
      <c r="N318" s="28"/>
      <c r="O318" s="28"/>
      <c r="P318" s="28"/>
      <c r="Q318" s="28"/>
      <c r="R318" s="28"/>
      <c r="S318" s="28"/>
      <c r="T318" s="28"/>
      <c r="U318" s="28"/>
      <c r="V318" s="28"/>
      <c r="W318" s="28"/>
      <c r="X318" s="28"/>
      <c r="Y318" s="28"/>
      <c r="Z318" s="28"/>
      <c r="AA318" s="28"/>
      <c r="AB318" s="28"/>
      <c r="AC318" s="28"/>
      <c r="AD318" s="28"/>
      <c r="AE318" s="28"/>
      <c r="AF318" s="28"/>
      <c r="AG318" s="29"/>
    </row>
    <row r="319" spans="1:33" ht="15.95" customHeight="1" x14ac:dyDescent="0.15">
      <c r="A319" s="27"/>
      <c r="B319" s="28"/>
      <c r="C319" s="28"/>
      <c r="D319" s="28"/>
      <c r="E319" s="28"/>
      <c r="F319" s="28"/>
      <c r="G319" s="28"/>
      <c r="H319" s="28"/>
      <c r="I319" s="28"/>
      <c r="J319" s="28"/>
      <c r="K319" s="28"/>
      <c r="L319" s="28"/>
      <c r="M319" s="28"/>
      <c r="N319" s="28"/>
      <c r="O319" s="28"/>
      <c r="P319" s="28"/>
      <c r="Q319" s="28"/>
      <c r="R319" s="28"/>
      <c r="S319" s="28"/>
      <c r="T319" s="28"/>
      <c r="U319" s="28"/>
      <c r="V319" s="28"/>
      <c r="W319" s="28"/>
      <c r="X319" s="28"/>
      <c r="Y319" s="28"/>
      <c r="Z319" s="28"/>
      <c r="AA319" s="28"/>
      <c r="AB319" s="28"/>
      <c r="AC319" s="28"/>
      <c r="AD319" s="28"/>
      <c r="AE319" s="28"/>
      <c r="AF319" s="28"/>
      <c r="AG319" s="29"/>
    </row>
    <row r="320" spans="1:33" ht="15.95" customHeight="1" x14ac:dyDescent="0.15">
      <c r="A320" s="27"/>
      <c r="B320" s="28"/>
      <c r="C320" s="28"/>
      <c r="D320" s="28"/>
      <c r="E320" s="28"/>
      <c r="F320" s="28"/>
      <c r="G320" s="28"/>
      <c r="H320" s="28"/>
      <c r="I320" s="28"/>
      <c r="J320" s="28"/>
      <c r="K320" s="28"/>
      <c r="L320" s="28"/>
      <c r="M320" s="28"/>
      <c r="N320" s="28"/>
      <c r="O320" s="28"/>
      <c r="P320" s="28"/>
      <c r="Q320" s="28"/>
      <c r="R320" s="28"/>
      <c r="S320" s="28"/>
      <c r="T320" s="28"/>
      <c r="U320" s="28"/>
      <c r="V320" s="28"/>
      <c r="W320" s="28"/>
      <c r="X320" s="28"/>
      <c r="Y320" s="28"/>
      <c r="Z320" s="28"/>
      <c r="AA320" s="28"/>
      <c r="AB320" s="28"/>
      <c r="AC320" s="28"/>
      <c r="AD320" s="28"/>
      <c r="AE320" s="28"/>
      <c r="AF320" s="28"/>
      <c r="AG320" s="29"/>
    </row>
    <row r="321" spans="1:33" ht="15.95" customHeight="1" x14ac:dyDescent="0.15">
      <c r="A321" s="30"/>
      <c r="B321" s="31"/>
      <c r="C321" s="31"/>
      <c r="D321" s="31"/>
      <c r="E321" s="31"/>
      <c r="F321" s="31"/>
      <c r="G321" s="31"/>
      <c r="H321" s="31"/>
      <c r="I321" s="31"/>
      <c r="J321" s="31"/>
      <c r="K321" s="31"/>
      <c r="L321" s="31"/>
      <c r="M321" s="31"/>
      <c r="N321" s="31"/>
      <c r="O321" s="31"/>
      <c r="P321" s="31"/>
      <c r="Q321" s="31"/>
      <c r="R321" s="31"/>
      <c r="S321" s="31"/>
      <c r="T321" s="31"/>
      <c r="U321" s="31"/>
      <c r="V321" s="31"/>
      <c r="W321" s="31"/>
      <c r="X321" s="31"/>
      <c r="Y321" s="31"/>
      <c r="Z321" s="31"/>
      <c r="AA321" s="31"/>
      <c r="AB321" s="31"/>
      <c r="AC321" s="31"/>
      <c r="AD321" s="31"/>
      <c r="AE321" s="31"/>
      <c r="AF321" s="31"/>
      <c r="AG321" s="32"/>
    </row>
  </sheetData>
  <mergeCells count="867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A113:G114"/>
    <mergeCell ref="H113:L11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217:D217"/>
    <mergeCell ref="E217:G217"/>
    <mergeCell ref="H217:J217"/>
    <mergeCell ref="K217:AG217"/>
    <mergeCell ref="A218:G219"/>
    <mergeCell ref="H218:L218"/>
    <mergeCell ref="M218:Q218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C208:AG208"/>
    <mergeCell ref="A209:AG209"/>
    <mergeCell ref="A210:AG214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R218:V218"/>
    <mergeCell ref="W218:AA218"/>
    <mergeCell ref="AB218:AG218"/>
    <mergeCell ref="W219:AA219"/>
    <mergeCell ref="AB219:AG219"/>
    <mergeCell ref="A276:AG276"/>
    <mergeCell ref="A277:D277"/>
    <mergeCell ref="E277:G277"/>
    <mergeCell ref="H277:J277"/>
    <mergeCell ref="K277:AG277"/>
    <mergeCell ref="AB221:AG221"/>
    <mergeCell ref="H219:L219"/>
    <mergeCell ref="M219:Q219"/>
    <mergeCell ref="R219:V219"/>
    <mergeCell ref="A278:AG278"/>
    <mergeCell ref="A222:L222"/>
    <mergeCell ref="M222:Q222"/>
    <mergeCell ref="R222:V222"/>
    <mergeCell ref="W222:AA222"/>
    <mergeCell ref="AB222:AG222"/>
    <mergeCell ref="A223:AG223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AC315:AG315"/>
    <mergeCell ref="A316:AG316"/>
    <mergeCell ref="A317:AG321"/>
    <mergeCell ref="A315:E315"/>
    <mergeCell ref="F315:J315"/>
    <mergeCell ref="K315:O315"/>
    <mergeCell ref="P315:T315"/>
    <mergeCell ref="U315:X315"/>
    <mergeCell ref="Y315:AB315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5" manualBreakCount="5">
    <brk id="61" max="32" man="1"/>
    <brk id="107" max="32" man="1"/>
    <brk id="168" max="32" man="1"/>
    <brk id="214" max="32" man="1"/>
    <brk id="275" max="32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856"/>
  <sheetViews>
    <sheetView view="pageBreakPreview" topLeftCell="A816" zoomScale="60" zoomScaleNormal="100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41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8</v>
      </c>
      <c r="F3" s="8"/>
      <c r="G3" s="8"/>
      <c r="H3" s="11" t="s">
        <v>3</v>
      </c>
      <c r="I3" s="11"/>
      <c r="J3" s="11"/>
      <c r="K3" s="8" t="s">
        <v>76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58</v>
      </c>
      <c r="I5" s="8"/>
      <c r="J5" s="8"/>
      <c r="K5" s="8"/>
      <c r="L5" s="8"/>
      <c r="M5" s="8" t="s">
        <v>77</v>
      </c>
      <c r="N5" s="8"/>
      <c r="O5" s="8"/>
      <c r="P5" s="8"/>
      <c r="Q5" s="8"/>
      <c r="R5" s="8" t="s">
        <v>67</v>
      </c>
      <c r="S5" s="8"/>
      <c r="T5" s="8"/>
      <c r="U5" s="8"/>
      <c r="V5" s="8"/>
      <c r="W5" s="8" t="s">
        <v>68</v>
      </c>
      <c r="X5" s="8"/>
      <c r="Y5" s="8"/>
      <c r="Z5" s="8"/>
      <c r="AA5" s="8"/>
      <c r="AB5" s="8" t="s">
        <v>61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0.62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36">
        <v>0.45</v>
      </c>
      <c r="AC8" s="36"/>
      <c r="AD8" s="36"/>
      <c r="AE8" s="36"/>
      <c r="AF8" s="36"/>
      <c r="AG8" s="36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8</v>
      </c>
      <c r="F63" s="8"/>
      <c r="G63" s="8"/>
      <c r="H63" s="11" t="s">
        <v>3</v>
      </c>
      <c r="I63" s="11"/>
      <c r="J63" s="11"/>
      <c r="K63" s="8" t="s">
        <v>76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28</v>
      </c>
      <c r="L67" s="18"/>
      <c r="M67" s="18"/>
      <c r="N67" s="18">
        <v>18</v>
      </c>
      <c r="O67" s="18"/>
      <c r="P67" s="18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26</v>
      </c>
      <c r="L68" s="18"/>
      <c r="M68" s="18"/>
      <c r="N68" s="18">
        <v>17</v>
      </c>
      <c r="O68" s="18"/>
      <c r="P68" s="18"/>
      <c r="Q68" s="8"/>
      <c r="R68" s="8"/>
      <c r="S68" s="8"/>
      <c r="T68" s="8"/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22</v>
      </c>
      <c r="L69" s="18"/>
      <c r="M69" s="18"/>
      <c r="N69" s="18">
        <v>16</v>
      </c>
      <c r="O69" s="18"/>
      <c r="P69" s="18"/>
      <c r="Q69" s="8"/>
      <c r="R69" s="8"/>
      <c r="S69" s="8"/>
      <c r="T69" s="8"/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16</v>
      </c>
      <c r="L70" s="18"/>
      <c r="M70" s="18"/>
      <c r="N70" s="18">
        <v>12</v>
      </c>
      <c r="O70" s="18"/>
      <c r="P70" s="18"/>
      <c r="Q70" s="8" t="s">
        <v>48</v>
      </c>
      <c r="R70" s="8"/>
      <c r="S70" s="8"/>
      <c r="T70" s="8" t="s">
        <v>49</v>
      </c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30</v>
      </c>
      <c r="L71" s="18"/>
      <c r="M71" s="18"/>
      <c r="N71" s="18">
        <v>20</v>
      </c>
      <c r="O71" s="18"/>
      <c r="P71" s="18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30</v>
      </c>
      <c r="L72" s="18"/>
      <c r="M72" s="18"/>
      <c r="N72" s="18">
        <v>20</v>
      </c>
      <c r="O72" s="18"/>
      <c r="P72" s="18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20</v>
      </c>
      <c r="L73" s="18"/>
      <c r="M73" s="18"/>
      <c r="N73" s="18">
        <v>15</v>
      </c>
      <c r="O73" s="18"/>
      <c r="P73" s="18"/>
      <c r="Q73" s="8" t="s">
        <v>48</v>
      </c>
      <c r="R73" s="8"/>
      <c r="S73" s="8"/>
      <c r="T73" s="8" t="s">
        <v>78</v>
      </c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28</v>
      </c>
      <c r="L74" s="18"/>
      <c r="M74" s="18"/>
      <c r="N74" s="18">
        <v>18</v>
      </c>
      <c r="O74" s="18"/>
      <c r="P74" s="18"/>
      <c r="Q74" s="8"/>
      <c r="R74" s="8"/>
      <c r="S74" s="8"/>
      <c r="T74" s="8"/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22</v>
      </c>
      <c r="L75" s="18"/>
      <c r="M75" s="18"/>
      <c r="N75" s="18">
        <v>16</v>
      </c>
      <c r="O75" s="18"/>
      <c r="P75" s="18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47</v>
      </c>
      <c r="D76" s="8"/>
      <c r="E76" s="8"/>
      <c r="F76" s="8"/>
      <c r="G76" s="8"/>
      <c r="H76" s="8"/>
      <c r="I76" s="8"/>
      <c r="J76" s="8"/>
      <c r="K76" s="18">
        <v>20</v>
      </c>
      <c r="L76" s="18"/>
      <c r="M76" s="18"/>
      <c r="N76" s="18">
        <v>14</v>
      </c>
      <c r="O76" s="18"/>
      <c r="P76" s="18"/>
      <c r="Q76" s="8" t="s">
        <v>48</v>
      </c>
      <c r="R76" s="8"/>
      <c r="S76" s="8"/>
      <c r="T76" s="8" t="s">
        <v>78</v>
      </c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47</v>
      </c>
      <c r="D77" s="8"/>
      <c r="E77" s="8"/>
      <c r="F77" s="8"/>
      <c r="G77" s="8"/>
      <c r="H77" s="8"/>
      <c r="I77" s="8"/>
      <c r="J77" s="8"/>
      <c r="K77" s="18">
        <v>24</v>
      </c>
      <c r="L77" s="18"/>
      <c r="M77" s="18"/>
      <c r="N77" s="18">
        <v>16</v>
      </c>
      <c r="O77" s="18"/>
      <c r="P77" s="18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 t="s">
        <v>47</v>
      </c>
      <c r="D78" s="8"/>
      <c r="E78" s="8"/>
      <c r="F78" s="8"/>
      <c r="G78" s="8"/>
      <c r="H78" s="8"/>
      <c r="I78" s="8"/>
      <c r="J78" s="8"/>
      <c r="K78" s="18">
        <v>18</v>
      </c>
      <c r="L78" s="18"/>
      <c r="M78" s="18"/>
      <c r="N78" s="18">
        <v>14</v>
      </c>
      <c r="O78" s="18"/>
      <c r="P78" s="18"/>
      <c r="Q78" s="8" t="s">
        <v>48</v>
      </c>
      <c r="R78" s="8"/>
      <c r="S78" s="8"/>
      <c r="T78" s="8" t="s">
        <v>78</v>
      </c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12</v>
      </c>
      <c r="B99" s="21"/>
      <c r="C99" s="21"/>
      <c r="D99" s="21"/>
      <c r="E99" s="21"/>
      <c r="F99" s="22">
        <f>ROUNDDOWN(AVERAGE(K67:M96),0)</f>
        <v>23</v>
      </c>
      <c r="G99" s="22"/>
      <c r="H99" s="22"/>
      <c r="I99" s="22"/>
      <c r="J99" s="22"/>
      <c r="K99" s="22">
        <f>ROUNDDOWN(AVERAGE(N67:P96),0)</f>
        <v>16</v>
      </c>
      <c r="L99" s="22"/>
      <c r="M99" s="22"/>
      <c r="N99" s="22"/>
      <c r="O99" s="22"/>
      <c r="P99" s="21">
        <f>COUNTA(Q67:S96)</f>
        <v>4</v>
      </c>
      <c r="Q99" s="21"/>
      <c r="R99" s="21"/>
      <c r="S99" s="21"/>
      <c r="T99" s="21"/>
      <c r="U99" s="22">
        <f>ROUNDDOWN((P99/A99*100),0)</f>
        <v>33</v>
      </c>
      <c r="V99" s="22"/>
      <c r="W99" s="22"/>
      <c r="X99" s="22"/>
      <c r="Y99" s="22">
        <f>ROUNDDOWN((K99/F99*100),0)</f>
        <v>69</v>
      </c>
      <c r="Z99" s="22"/>
      <c r="AA99" s="22"/>
      <c r="AB99" s="22"/>
      <c r="AC99" s="22">
        <f>ROUNDDOWN(((A99-COUNTA(T67:Y96))/A99*100),0)</f>
        <v>66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8</v>
      </c>
      <c r="B101" s="21"/>
      <c r="C101" s="21"/>
      <c r="D101" s="21"/>
      <c r="E101" s="21"/>
      <c r="F101" s="22">
        <f>((SUM(K67:M96)-SUMIF(Q67:S96,"伐倒",K67:M96))/A101)</f>
        <v>26.25</v>
      </c>
      <c r="G101" s="22"/>
      <c r="H101" s="22"/>
      <c r="I101" s="22"/>
      <c r="J101" s="22"/>
      <c r="K101" s="22">
        <f>ROUNDDOWN(((SUM(N67:P96)-SUMIF(Q67:S96,"伐倒",N67:P96))/A101),0)</f>
        <v>17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64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79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9</v>
      </c>
      <c r="F110" s="8"/>
      <c r="G110" s="8"/>
      <c r="H110" s="11" t="s">
        <v>3</v>
      </c>
      <c r="I110" s="11"/>
      <c r="J110" s="11"/>
      <c r="K110" s="8" t="s">
        <v>80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58</v>
      </c>
      <c r="I112" s="8"/>
      <c r="J112" s="8"/>
      <c r="K112" s="8"/>
      <c r="L112" s="8"/>
      <c r="M112" s="8" t="s">
        <v>81</v>
      </c>
      <c r="N112" s="8"/>
      <c r="O112" s="8"/>
      <c r="P112" s="8"/>
      <c r="Q112" s="8"/>
      <c r="R112" s="8" t="s">
        <v>60</v>
      </c>
      <c r="S112" s="8"/>
      <c r="T112" s="8"/>
      <c r="U112" s="8"/>
      <c r="V112" s="8"/>
      <c r="W112" s="8" t="s">
        <v>82</v>
      </c>
      <c r="X112" s="8"/>
      <c r="Y112" s="8"/>
      <c r="Z112" s="8"/>
      <c r="AA112" s="8"/>
      <c r="AB112" s="8" t="s">
        <v>61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40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15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0.65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36">
        <v>0.44</v>
      </c>
      <c r="AC115" s="36"/>
      <c r="AD115" s="36"/>
      <c r="AE115" s="36"/>
      <c r="AF115" s="36"/>
      <c r="AG115" s="36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9</v>
      </c>
      <c r="F170" s="8"/>
      <c r="G170" s="8"/>
      <c r="H170" s="11" t="s">
        <v>3</v>
      </c>
      <c r="I170" s="11"/>
      <c r="J170" s="11"/>
      <c r="K170" s="8" t="s">
        <v>80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3" t="s">
        <v>17</v>
      </c>
      <c r="B171" s="14"/>
      <c r="C171" s="14"/>
      <c r="D171" s="14"/>
      <c r="E171" s="14"/>
      <c r="F171" s="14"/>
      <c r="G171" s="14"/>
      <c r="H171" s="14"/>
      <c r="I171" s="14"/>
      <c r="J171" s="14"/>
      <c r="K171" s="14"/>
      <c r="L171" s="14"/>
      <c r="M171" s="14"/>
      <c r="N171" s="14"/>
      <c r="O171" s="14"/>
      <c r="P171" s="14"/>
      <c r="Q171" s="14"/>
      <c r="R171" s="14"/>
      <c r="S171" s="14"/>
      <c r="T171" s="14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F171" s="14"/>
      <c r="AG171" s="15"/>
    </row>
    <row r="172" spans="1:33" ht="13.5" customHeight="1" x14ac:dyDescent="0.15">
      <c r="A172" s="16" t="s">
        <v>18</v>
      </c>
      <c r="B172" s="16"/>
      <c r="C172" s="16" t="s">
        <v>19</v>
      </c>
      <c r="D172" s="16"/>
      <c r="E172" s="16"/>
      <c r="F172" s="16"/>
      <c r="G172" s="16"/>
      <c r="H172" s="16"/>
      <c r="I172" s="16"/>
      <c r="J172" s="16"/>
      <c r="K172" s="17" t="s">
        <v>23</v>
      </c>
      <c r="L172" s="17"/>
      <c r="M172" s="17"/>
      <c r="N172" s="17" t="s">
        <v>24</v>
      </c>
      <c r="O172" s="17"/>
      <c r="P172" s="17"/>
      <c r="Q172" s="17" t="s">
        <v>20</v>
      </c>
      <c r="R172" s="17"/>
      <c r="S172" s="17"/>
      <c r="T172" s="16" t="s">
        <v>21</v>
      </c>
      <c r="U172" s="16"/>
      <c r="V172" s="16"/>
      <c r="W172" s="16"/>
      <c r="X172" s="16"/>
      <c r="Y172" s="16"/>
      <c r="Z172" s="16" t="s">
        <v>22</v>
      </c>
      <c r="AA172" s="16"/>
      <c r="AB172" s="16"/>
      <c r="AC172" s="16"/>
      <c r="AD172" s="16"/>
      <c r="AE172" s="16"/>
      <c r="AF172" s="16"/>
      <c r="AG172" s="16"/>
    </row>
    <row r="173" spans="1:33" x14ac:dyDescent="0.15">
      <c r="A173" s="16"/>
      <c r="B173" s="16"/>
      <c r="C173" s="16"/>
      <c r="D173" s="16"/>
      <c r="E173" s="16"/>
      <c r="F173" s="16"/>
      <c r="G173" s="16"/>
      <c r="H173" s="16"/>
      <c r="I173" s="16"/>
      <c r="J173" s="16"/>
      <c r="K173" s="17"/>
      <c r="L173" s="17"/>
      <c r="M173" s="17"/>
      <c r="N173" s="17"/>
      <c r="O173" s="17"/>
      <c r="P173" s="17"/>
      <c r="Q173" s="17"/>
      <c r="R173" s="17"/>
      <c r="S173" s="17"/>
      <c r="T173" s="16"/>
      <c r="U173" s="16"/>
      <c r="V173" s="16"/>
      <c r="W173" s="16"/>
      <c r="X173" s="16"/>
      <c r="Y173" s="16"/>
      <c r="Z173" s="16"/>
      <c r="AA173" s="16"/>
      <c r="AB173" s="16"/>
      <c r="AC173" s="16"/>
      <c r="AD173" s="16"/>
      <c r="AE173" s="16"/>
      <c r="AF173" s="16"/>
      <c r="AG173" s="16"/>
    </row>
    <row r="174" spans="1:33" ht="20.100000000000001" customHeight="1" x14ac:dyDescent="0.15">
      <c r="A174" s="10">
        <v>1</v>
      </c>
      <c r="B174" s="10"/>
      <c r="C174" s="8" t="s">
        <v>47</v>
      </c>
      <c r="D174" s="8"/>
      <c r="E174" s="8"/>
      <c r="F174" s="8"/>
      <c r="G174" s="8"/>
      <c r="H174" s="8"/>
      <c r="I174" s="8"/>
      <c r="J174" s="8"/>
      <c r="K174" s="18">
        <v>30</v>
      </c>
      <c r="L174" s="18"/>
      <c r="M174" s="18"/>
      <c r="N174" s="18">
        <v>20</v>
      </c>
      <c r="O174" s="18"/>
      <c r="P174" s="18"/>
      <c r="Q174" s="8"/>
      <c r="R174" s="8"/>
      <c r="S174" s="8"/>
      <c r="T174" s="8"/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47</v>
      </c>
      <c r="D175" s="8"/>
      <c r="E175" s="8"/>
      <c r="F175" s="8"/>
      <c r="G175" s="8"/>
      <c r="H175" s="8"/>
      <c r="I175" s="8"/>
      <c r="J175" s="8"/>
      <c r="K175" s="18">
        <v>26</v>
      </c>
      <c r="L175" s="18"/>
      <c r="M175" s="18"/>
      <c r="N175" s="18">
        <v>17</v>
      </c>
      <c r="O175" s="18"/>
      <c r="P175" s="18"/>
      <c r="Q175" s="8"/>
      <c r="R175" s="8"/>
      <c r="S175" s="8"/>
      <c r="T175" s="8"/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47</v>
      </c>
      <c r="D176" s="8"/>
      <c r="E176" s="8"/>
      <c r="F176" s="8"/>
      <c r="G176" s="8"/>
      <c r="H176" s="8"/>
      <c r="I176" s="8"/>
      <c r="J176" s="8"/>
      <c r="K176" s="18">
        <v>22</v>
      </c>
      <c r="L176" s="18"/>
      <c r="M176" s="18"/>
      <c r="N176" s="18">
        <v>15</v>
      </c>
      <c r="O176" s="18"/>
      <c r="P176" s="18"/>
      <c r="Q176" s="8" t="s">
        <v>48</v>
      </c>
      <c r="R176" s="8"/>
      <c r="S176" s="8"/>
      <c r="T176" s="8" t="s">
        <v>50</v>
      </c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47</v>
      </c>
      <c r="D177" s="8"/>
      <c r="E177" s="8"/>
      <c r="F177" s="8"/>
      <c r="G177" s="8"/>
      <c r="H177" s="8"/>
      <c r="I177" s="8"/>
      <c r="J177" s="8"/>
      <c r="K177" s="18">
        <v>34</v>
      </c>
      <c r="L177" s="18"/>
      <c r="M177" s="18"/>
      <c r="N177" s="18">
        <v>22</v>
      </c>
      <c r="O177" s="18"/>
      <c r="P177" s="18"/>
      <c r="Q177" s="8"/>
      <c r="R177" s="8"/>
      <c r="S177" s="8"/>
      <c r="T177" s="8"/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47</v>
      </c>
      <c r="D178" s="8"/>
      <c r="E178" s="8"/>
      <c r="F178" s="8"/>
      <c r="G178" s="8"/>
      <c r="H178" s="8"/>
      <c r="I178" s="8"/>
      <c r="J178" s="8"/>
      <c r="K178" s="18">
        <v>14</v>
      </c>
      <c r="L178" s="18"/>
      <c r="M178" s="18"/>
      <c r="N178" s="18">
        <v>14</v>
      </c>
      <c r="O178" s="18"/>
      <c r="P178" s="18"/>
      <c r="Q178" s="8" t="s">
        <v>48</v>
      </c>
      <c r="R178" s="8"/>
      <c r="S178" s="8"/>
      <c r="T178" s="8" t="s">
        <v>50</v>
      </c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47</v>
      </c>
      <c r="D179" s="8"/>
      <c r="E179" s="8"/>
      <c r="F179" s="8"/>
      <c r="G179" s="8"/>
      <c r="H179" s="8"/>
      <c r="I179" s="8"/>
      <c r="J179" s="8"/>
      <c r="K179" s="18">
        <v>24</v>
      </c>
      <c r="L179" s="18"/>
      <c r="M179" s="18"/>
      <c r="N179" s="18">
        <v>16</v>
      </c>
      <c r="O179" s="18"/>
      <c r="P179" s="18"/>
      <c r="Q179" s="8" t="s">
        <v>48</v>
      </c>
      <c r="R179" s="8"/>
      <c r="S179" s="8"/>
      <c r="T179" s="8" t="s">
        <v>50</v>
      </c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47</v>
      </c>
      <c r="D180" s="8"/>
      <c r="E180" s="8"/>
      <c r="F180" s="8"/>
      <c r="G180" s="8"/>
      <c r="H180" s="8"/>
      <c r="I180" s="8"/>
      <c r="J180" s="8"/>
      <c r="K180" s="18">
        <v>26</v>
      </c>
      <c r="L180" s="18"/>
      <c r="M180" s="18"/>
      <c r="N180" s="18">
        <v>18</v>
      </c>
      <c r="O180" s="18"/>
      <c r="P180" s="18"/>
      <c r="Q180" s="8"/>
      <c r="R180" s="8"/>
      <c r="S180" s="8"/>
      <c r="T180" s="8"/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47</v>
      </c>
      <c r="D181" s="8"/>
      <c r="E181" s="8"/>
      <c r="F181" s="8"/>
      <c r="G181" s="8"/>
      <c r="H181" s="8"/>
      <c r="I181" s="8"/>
      <c r="J181" s="8"/>
      <c r="K181" s="18">
        <v>22</v>
      </c>
      <c r="L181" s="18"/>
      <c r="M181" s="18"/>
      <c r="N181" s="18">
        <v>15</v>
      </c>
      <c r="O181" s="18"/>
      <c r="P181" s="18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47</v>
      </c>
      <c r="D182" s="8"/>
      <c r="E182" s="8"/>
      <c r="F182" s="8"/>
      <c r="G182" s="8"/>
      <c r="H182" s="8"/>
      <c r="I182" s="8"/>
      <c r="J182" s="8"/>
      <c r="K182" s="18">
        <v>30</v>
      </c>
      <c r="L182" s="18"/>
      <c r="M182" s="18"/>
      <c r="N182" s="18">
        <v>20</v>
      </c>
      <c r="O182" s="18"/>
      <c r="P182" s="18"/>
      <c r="Q182" s="8"/>
      <c r="R182" s="8"/>
      <c r="S182" s="8"/>
      <c r="T182" s="8"/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 t="s">
        <v>47</v>
      </c>
      <c r="D183" s="8"/>
      <c r="E183" s="8"/>
      <c r="F183" s="8"/>
      <c r="G183" s="8"/>
      <c r="H183" s="8"/>
      <c r="I183" s="8"/>
      <c r="J183" s="8"/>
      <c r="K183" s="18">
        <v>30</v>
      </c>
      <c r="L183" s="18"/>
      <c r="M183" s="18"/>
      <c r="N183" s="18">
        <v>20</v>
      </c>
      <c r="O183" s="18"/>
      <c r="P183" s="18"/>
      <c r="Q183" s="8"/>
      <c r="R183" s="8"/>
      <c r="S183" s="8"/>
      <c r="T183" s="8"/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 t="s">
        <v>47</v>
      </c>
      <c r="D184" s="8"/>
      <c r="E184" s="8"/>
      <c r="F184" s="8"/>
      <c r="G184" s="8"/>
      <c r="H184" s="8"/>
      <c r="I184" s="8"/>
      <c r="J184" s="8"/>
      <c r="K184" s="18">
        <v>18</v>
      </c>
      <c r="L184" s="18"/>
      <c r="M184" s="18"/>
      <c r="N184" s="18">
        <v>15</v>
      </c>
      <c r="O184" s="18"/>
      <c r="P184" s="18"/>
      <c r="Q184" s="8" t="s">
        <v>48</v>
      </c>
      <c r="R184" s="8"/>
      <c r="S184" s="8"/>
      <c r="T184" s="8" t="s">
        <v>50</v>
      </c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 t="s">
        <v>47</v>
      </c>
      <c r="D185" s="8"/>
      <c r="E185" s="8"/>
      <c r="F185" s="8"/>
      <c r="G185" s="8"/>
      <c r="H185" s="8"/>
      <c r="I185" s="8"/>
      <c r="J185" s="8"/>
      <c r="K185" s="18">
        <v>30</v>
      </c>
      <c r="L185" s="18"/>
      <c r="M185" s="18"/>
      <c r="N185" s="18">
        <v>20</v>
      </c>
      <c r="O185" s="18"/>
      <c r="P185" s="18"/>
      <c r="Q185" s="8"/>
      <c r="R185" s="8"/>
      <c r="S185" s="8"/>
      <c r="T185" s="8"/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/>
      <c r="D186" s="8"/>
      <c r="E186" s="8"/>
      <c r="F186" s="8"/>
      <c r="G186" s="8"/>
      <c r="H186" s="8"/>
      <c r="I186" s="8"/>
      <c r="J186" s="8"/>
      <c r="K186" s="18"/>
      <c r="L186" s="18"/>
      <c r="M186" s="18"/>
      <c r="N186" s="18"/>
      <c r="O186" s="18"/>
      <c r="P186" s="18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/>
      <c r="D187" s="8"/>
      <c r="E187" s="8"/>
      <c r="F187" s="8"/>
      <c r="G187" s="8"/>
      <c r="H187" s="8"/>
      <c r="I187" s="8"/>
      <c r="J187" s="8"/>
      <c r="K187" s="18"/>
      <c r="L187" s="18"/>
      <c r="M187" s="18"/>
      <c r="N187" s="18"/>
      <c r="O187" s="18"/>
      <c r="P187" s="18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/>
      <c r="D188" s="8"/>
      <c r="E188" s="8"/>
      <c r="F188" s="8"/>
      <c r="G188" s="8"/>
      <c r="H188" s="8"/>
      <c r="I188" s="8"/>
      <c r="J188" s="8"/>
      <c r="K188" s="18"/>
      <c r="L188" s="18"/>
      <c r="M188" s="18"/>
      <c r="N188" s="18"/>
      <c r="O188" s="18"/>
      <c r="P188" s="18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/>
      <c r="D189" s="8"/>
      <c r="E189" s="8"/>
      <c r="F189" s="8"/>
      <c r="G189" s="8"/>
      <c r="H189" s="8"/>
      <c r="I189" s="8"/>
      <c r="J189" s="8"/>
      <c r="K189" s="18"/>
      <c r="L189" s="18"/>
      <c r="M189" s="18"/>
      <c r="N189" s="18"/>
      <c r="O189" s="18"/>
      <c r="P189" s="18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/>
      <c r="D190" s="8"/>
      <c r="E190" s="8"/>
      <c r="F190" s="8"/>
      <c r="G190" s="8"/>
      <c r="H190" s="8"/>
      <c r="I190" s="8"/>
      <c r="J190" s="8"/>
      <c r="K190" s="18"/>
      <c r="L190" s="18"/>
      <c r="M190" s="18"/>
      <c r="N190" s="18"/>
      <c r="O190" s="18"/>
      <c r="P190" s="18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10"/>
      <c r="D191" s="10"/>
      <c r="E191" s="10"/>
      <c r="F191" s="10"/>
      <c r="G191" s="10"/>
      <c r="H191" s="10"/>
      <c r="I191" s="10"/>
      <c r="J191" s="10"/>
      <c r="K191" s="19"/>
      <c r="L191" s="19"/>
      <c r="M191" s="19"/>
      <c r="N191" s="19"/>
      <c r="O191" s="19"/>
      <c r="P191" s="19"/>
      <c r="Q191" s="10"/>
      <c r="R191" s="10"/>
      <c r="S191" s="10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10"/>
      <c r="D192" s="10"/>
      <c r="E192" s="10"/>
      <c r="F192" s="10"/>
      <c r="G192" s="10"/>
      <c r="H192" s="10"/>
      <c r="I192" s="10"/>
      <c r="J192" s="10"/>
      <c r="K192" s="19"/>
      <c r="L192" s="19"/>
      <c r="M192" s="19"/>
      <c r="N192" s="19"/>
      <c r="O192" s="19"/>
      <c r="P192" s="19"/>
      <c r="Q192" s="10"/>
      <c r="R192" s="10"/>
      <c r="S192" s="10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10"/>
      <c r="D193" s="10"/>
      <c r="E193" s="10"/>
      <c r="F193" s="10"/>
      <c r="G193" s="10"/>
      <c r="H193" s="10"/>
      <c r="I193" s="10"/>
      <c r="J193" s="10"/>
      <c r="K193" s="19"/>
      <c r="L193" s="19"/>
      <c r="M193" s="19"/>
      <c r="N193" s="19"/>
      <c r="O193" s="19"/>
      <c r="P193" s="19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10"/>
      <c r="D194" s="10"/>
      <c r="E194" s="10"/>
      <c r="F194" s="10"/>
      <c r="G194" s="10"/>
      <c r="H194" s="10"/>
      <c r="I194" s="10"/>
      <c r="J194" s="10"/>
      <c r="K194" s="19"/>
      <c r="L194" s="19"/>
      <c r="M194" s="19"/>
      <c r="N194" s="19"/>
      <c r="O194" s="19"/>
      <c r="P194" s="19"/>
      <c r="Q194" s="10"/>
      <c r="R194" s="10"/>
      <c r="S194" s="10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10"/>
      <c r="D195" s="10"/>
      <c r="E195" s="10"/>
      <c r="F195" s="10"/>
      <c r="G195" s="10"/>
      <c r="H195" s="10"/>
      <c r="I195" s="10"/>
      <c r="J195" s="10"/>
      <c r="K195" s="19"/>
      <c r="L195" s="19"/>
      <c r="M195" s="19"/>
      <c r="N195" s="19"/>
      <c r="O195" s="19"/>
      <c r="P195" s="19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10"/>
      <c r="D196" s="10"/>
      <c r="E196" s="10"/>
      <c r="F196" s="10"/>
      <c r="G196" s="10"/>
      <c r="H196" s="10"/>
      <c r="I196" s="10"/>
      <c r="J196" s="10"/>
      <c r="K196" s="19"/>
      <c r="L196" s="19"/>
      <c r="M196" s="19"/>
      <c r="N196" s="19"/>
      <c r="O196" s="19"/>
      <c r="P196" s="19"/>
      <c r="Q196" s="10"/>
      <c r="R196" s="10"/>
      <c r="S196" s="10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10"/>
      <c r="D197" s="10"/>
      <c r="E197" s="10"/>
      <c r="F197" s="10"/>
      <c r="G197" s="10"/>
      <c r="H197" s="10"/>
      <c r="I197" s="10"/>
      <c r="J197" s="10"/>
      <c r="K197" s="19"/>
      <c r="L197" s="19"/>
      <c r="M197" s="19"/>
      <c r="N197" s="19"/>
      <c r="O197" s="19"/>
      <c r="P197" s="19"/>
      <c r="Q197" s="10"/>
      <c r="R197" s="10"/>
      <c r="S197" s="10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10"/>
      <c r="D198" s="10"/>
      <c r="E198" s="10"/>
      <c r="F198" s="10"/>
      <c r="G198" s="10"/>
      <c r="H198" s="10"/>
      <c r="I198" s="10"/>
      <c r="J198" s="10"/>
      <c r="K198" s="19"/>
      <c r="L198" s="19"/>
      <c r="M198" s="19"/>
      <c r="N198" s="19"/>
      <c r="O198" s="19"/>
      <c r="P198" s="19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10"/>
      <c r="D199" s="10"/>
      <c r="E199" s="10"/>
      <c r="F199" s="10"/>
      <c r="G199" s="10"/>
      <c r="H199" s="10"/>
      <c r="I199" s="10"/>
      <c r="J199" s="10"/>
      <c r="K199" s="19"/>
      <c r="L199" s="19"/>
      <c r="M199" s="19"/>
      <c r="N199" s="19"/>
      <c r="O199" s="19"/>
      <c r="P199" s="19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10"/>
      <c r="D200" s="10"/>
      <c r="E200" s="10"/>
      <c r="F200" s="10"/>
      <c r="G200" s="10"/>
      <c r="H200" s="10"/>
      <c r="I200" s="10"/>
      <c r="J200" s="10"/>
      <c r="K200" s="19"/>
      <c r="L200" s="19"/>
      <c r="M200" s="19"/>
      <c r="N200" s="19"/>
      <c r="O200" s="19"/>
      <c r="P200" s="19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19"/>
      <c r="L201" s="19"/>
      <c r="M201" s="19"/>
      <c r="N201" s="19"/>
      <c r="O201" s="19"/>
      <c r="P201" s="19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19"/>
      <c r="L202" s="19"/>
      <c r="M202" s="19"/>
      <c r="N202" s="19"/>
      <c r="O202" s="19"/>
      <c r="P202" s="19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19"/>
      <c r="L203" s="19"/>
      <c r="M203" s="19"/>
      <c r="N203" s="19"/>
      <c r="O203" s="19"/>
      <c r="P203" s="19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0" t="s">
        <v>25</v>
      </c>
      <c r="B205" s="20"/>
      <c r="C205" s="20"/>
      <c r="D205" s="20"/>
      <c r="E205" s="20"/>
      <c r="F205" s="20" t="s">
        <v>26</v>
      </c>
      <c r="G205" s="20"/>
      <c r="H205" s="20"/>
      <c r="I205" s="20"/>
      <c r="J205" s="20"/>
      <c r="K205" s="20" t="s">
        <v>27</v>
      </c>
      <c r="L205" s="20"/>
      <c r="M205" s="20"/>
      <c r="N205" s="20"/>
      <c r="O205" s="20"/>
      <c r="P205" s="20" t="s">
        <v>28</v>
      </c>
      <c r="Q205" s="20"/>
      <c r="R205" s="20"/>
      <c r="S205" s="20"/>
      <c r="T205" s="20"/>
      <c r="U205" s="20" t="s">
        <v>29</v>
      </c>
      <c r="V205" s="20"/>
      <c r="W205" s="20"/>
      <c r="X205" s="20"/>
      <c r="Y205" s="20" t="s">
        <v>30</v>
      </c>
      <c r="Z205" s="20"/>
      <c r="AA205" s="20"/>
      <c r="AB205" s="20"/>
      <c r="AC205" s="20" t="s">
        <v>31</v>
      </c>
      <c r="AD205" s="20"/>
      <c r="AE205" s="20"/>
      <c r="AF205" s="20"/>
      <c r="AG205" s="20"/>
    </row>
    <row r="206" spans="1:33" ht="18" customHeight="1" x14ac:dyDescent="0.15">
      <c r="A206" s="21">
        <f>COUNTA(C174:J203)</f>
        <v>12</v>
      </c>
      <c r="B206" s="21"/>
      <c r="C206" s="21"/>
      <c r="D206" s="21"/>
      <c r="E206" s="21"/>
      <c r="F206" s="22">
        <f>ROUNDDOWN(AVERAGE(K174:M203),0)</f>
        <v>25</v>
      </c>
      <c r="G206" s="22"/>
      <c r="H206" s="22"/>
      <c r="I206" s="22"/>
      <c r="J206" s="22"/>
      <c r="K206" s="22">
        <f>ROUNDDOWN(AVERAGE(N174:P203),0)</f>
        <v>17</v>
      </c>
      <c r="L206" s="22"/>
      <c r="M206" s="22"/>
      <c r="N206" s="22"/>
      <c r="O206" s="22"/>
      <c r="P206" s="21">
        <f>COUNTA(Q174:S203)</f>
        <v>4</v>
      </c>
      <c r="Q206" s="21"/>
      <c r="R206" s="21"/>
      <c r="S206" s="21"/>
      <c r="T206" s="21"/>
      <c r="U206" s="22">
        <f>ROUNDDOWN((P206/A206*100),0)</f>
        <v>33</v>
      </c>
      <c r="V206" s="22"/>
      <c r="W206" s="22"/>
      <c r="X206" s="22"/>
      <c r="Y206" s="22">
        <f>ROUNDDOWN((K206/F206*100),0)</f>
        <v>68</v>
      </c>
      <c r="Z206" s="22"/>
      <c r="AA206" s="22"/>
      <c r="AB206" s="22"/>
      <c r="AC206" s="22">
        <f>ROUNDDOWN(((A206-COUNTA(T174:Y203))/A206*100),0)</f>
        <v>66</v>
      </c>
      <c r="AD206" s="22"/>
      <c r="AE206" s="22"/>
      <c r="AF206" s="22"/>
      <c r="AG206" s="22"/>
    </row>
    <row r="207" spans="1:33" ht="18" customHeight="1" x14ac:dyDescent="0.15">
      <c r="A207" s="20" t="s">
        <v>33</v>
      </c>
      <c r="B207" s="20"/>
      <c r="C207" s="20"/>
      <c r="D207" s="20"/>
      <c r="E207" s="20"/>
      <c r="F207" s="35" t="s">
        <v>34</v>
      </c>
      <c r="G207" s="35"/>
      <c r="H207" s="35"/>
      <c r="I207" s="35"/>
      <c r="J207" s="35"/>
      <c r="K207" s="20" t="s">
        <v>35</v>
      </c>
      <c r="L207" s="20"/>
      <c r="M207" s="20"/>
      <c r="N207" s="20"/>
      <c r="O207" s="20"/>
      <c r="P207" s="33"/>
      <c r="Q207" s="33"/>
      <c r="R207" s="33"/>
      <c r="S207" s="33"/>
      <c r="T207" s="33"/>
      <c r="U207" s="33"/>
      <c r="V207" s="33"/>
      <c r="W207" s="33"/>
      <c r="X207" s="33"/>
      <c r="Y207" s="20" t="s">
        <v>36</v>
      </c>
      <c r="Z207" s="20"/>
      <c r="AA207" s="20"/>
      <c r="AB207" s="20"/>
      <c r="AC207" s="33"/>
      <c r="AD207" s="33"/>
      <c r="AE207" s="33"/>
      <c r="AF207" s="33"/>
      <c r="AG207" s="33"/>
    </row>
    <row r="208" spans="1:33" ht="18" customHeight="1" x14ac:dyDescent="0.15">
      <c r="A208" s="21">
        <f>A206-P206</f>
        <v>8</v>
      </c>
      <c r="B208" s="21"/>
      <c r="C208" s="21"/>
      <c r="D208" s="21"/>
      <c r="E208" s="21"/>
      <c r="F208" s="22">
        <f>((SUM(K174:M203)-SUMIF(Q174:S203,"伐倒",K174:M203))/A208)</f>
        <v>28.5</v>
      </c>
      <c r="G208" s="22"/>
      <c r="H208" s="22"/>
      <c r="I208" s="22"/>
      <c r="J208" s="22"/>
      <c r="K208" s="22">
        <f>ROUNDDOWN(((SUM(N174:P203)-SUMIF(Q174:S203,"伐倒",N174:P203))/A208),0)</f>
        <v>19</v>
      </c>
      <c r="L208" s="22"/>
      <c r="M208" s="22"/>
      <c r="N208" s="22"/>
      <c r="O208" s="22"/>
      <c r="P208" s="21"/>
      <c r="Q208" s="21"/>
      <c r="R208" s="21"/>
      <c r="S208" s="21"/>
      <c r="T208" s="21"/>
      <c r="U208" s="21"/>
      <c r="V208" s="21"/>
      <c r="W208" s="21"/>
      <c r="X208" s="21"/>
      <c r="Y208" s="22">
        <f>ROUNDDOWN(K208/F208*100,0)</f>
        <v>66</v>
      </c>
      <c r="Z208" s="22"/>
      <c r="AA208" s="22"/>
      <c r="AB208" s="22"/>
      <c r="AC208" s="34"/>
      <c r="AD208" s="34"/>
      <c r="AE208" s="34"/>
      <c r="AF208" s="34"/>
      <c r="AG208" s="34"/>
    </row>
    <row r="209" spans="1:33" ht="18" customHeight="1" x14ac:dyDescent="0.15">
      <c r="A209" s="23" t="s">
        <v>32</v>
      </c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  <c r="AB209" s="23"/>
      <c r="AC209" s="23"/>
      <c r="AD209" s="23"/>
      <c r="AE209" s="23"/>
      <c r="AF209" s="23"/>
      <c r="AG209" s="23"/>
    </row>
    <row r="210" spans="1:33" ht="15.95" customHeight="1" x14ac:dyDescent="0.15">
      <c r="A210" s="24" t="s">
        <v>46</v>
      </c>
      <c r="B210" s="25"/>
      <c r="C210" s="25"/>
      <c r="D210" s="25"/>
      <c r="E210" s="25"/>
      <c r="F210" s="25"/>
      <c r="G210" s="25"/>
      <c r="H210" s="25"/>
      <c r="I210" s="25"/>
      <c r="J210" s="25"/>
      <c r="K210" s="25"/>
      <c r="L210" s="25"/>
      <c r="M210" s="25"/>
      <c r="N210" s="25"/>
      <c r="O210" s="25"/>
      <c r="P210" s="25"/>
      <c r="Q210" s="25"/>
      <c r="R210" s="25"/>
      <c r="S210" s="25"/>
      <c r="T210" s="25"/>
      <c r="U210" s="25"/>
      <c r="V210" s="25"/>
      <c r="W210" s="25"/>
      <c r="X210" s="25"/>
      <c r="Y210" s="25"/>
      <c r="Z210" s="25"/>
      <c r="AA210" s="25"/>
      <c r="AB210" s="25"/>
      <c r="AC210" s="25"/>
      <c r="AD210" s="25"/>
      <c r="AE210" s="25"/>
      <c r="AF210" s="25"/>
      <c r="AG210" s="26"/>
    </row>
    <row r="211" spans="1:33" ht="15.95" customHeight="1" x14ac:dyDescent="0.15">
      <c r="A211" s="27"/>
      <c r="B211" s="28"/>
      <c r="C211" s="28"/>
      <c r="D211" s="28"/>
      <c r="E211" s="28"/>
      <c r="F211" s="28"/>
      <c r="G211" s="28"/>
      <c r="H211" s="28"/>
      <c r="I211" s="28"/>
      <c r="J211" s="28"/>
      <c r="K211" s="28"/>
      <c r="L211" s="28"/>
      <c r="M211" s="28"/>
      <c r="N211" s="28"/>
      <c r="O211" s="28"/>
      <c r="P211" s="28"/>
      <c r="Q211" s="28"/>
      <c r="R211" s="28"/>
      <c r="S211" s="28"/>
      <c r="T211" s="28"/>
      <c r="U211" s="28"/>
      <c r="V211" s="28"/>
      <c r="W211" s="28"/>
      <c r="X211" s="28"/>
      <c r="Y211" s="28"/>
      <c r="Z211" s="28"/>
      <c r="AA211" s="28"/>
      <c r="AB211" s="28"/>
      <c r="AC211" s="28"/>
      <c r="AD211" s="28"/>
      <c r="AE211" s="28"/>
      <c r="AF211" s="28"/>
      <c r="AG211" s="29"/>
    </row>
    <row r="212" spans="1:33" ht="15.95" customHeight="1" x14ac:dyDescent="0.15">
      <c r="A212" s="27"/>
      <c r="B212" s="28"/>
      <c r="C212" s="28"/>
      <c r="D212" s="28"/>
      <c r="E212" s="28"/>
      <c r="F212" s="28"/>
      <c r="G212" s="28"/>
      <c r="H212" s="28"/>
      <c r="I212" s="28"/>
      <c r="J212" s="28"/>
      <c r="K212" s="28"/>
      <c r="L212" s="28"/>
      <c r="M212" s="28"/>
      <c r="N212" s="28"/>
      <c r="O212" s="28"/>
      <c r="P212" s="28"/>
      <c r="Q212" s="28"/>
      <c r="R212" s="28"/>
      <c r="S212" s="28"/>
      <c r="T212" s="28"/>
      <c r="U212" s="28"/>
      <c r="V212" s="28"/>
      <c r="W212" s="28"/>
      <c r="X212" s="28"/>
      <c r="Y212" s="28"/>
      <c r="Z212" s="28"/>
      <c r="AA212" s="28"/>
      <c r="AB212" s="28"/>
      <c r="AC212" s="28"/>
      <c r="AD212" s="28"/>
      <c r="AE212" s="28"/>
      <c r="AF212" s="28"/>
      <c r="AG212" s="29"/>
    </row>
    <row r="213" spans="1:33" ht="15.95" customHeight="1" x14ac:dyDescent="0.15">
      <c r="A213" s="27"/>
      <c r="B213" s="28"/>
      <c r="C213" s="28"/>
      <c r="D213" s="28"/>
      <c r="E213" s="28"/>
      <c r="F213" s="28"/>
      <c r="G213" s="28"/>
      <c r="H213" s="28"/>
      <c r="I213" s="28"/>
      <c r="J213" s="28"/>
      <c r="K213" s="28"/>
      <c r="L213" s="28"/>
      <c r="M213" s="28"/>
      <c r="N213" s="28"/>
      <c r="O213" s="28"/>
      <c r="P213" s="28"/>
      <c r="Q213" s="28"/>
      <c r="R213" s="28"/>
      <c r="S213" s="28"/>
      <c r="T213" s="28"/>
      <c r="U213" s="28"/>
      <c r="V213" s="28"/>
      <c r="W213" s="28"/>
      <c r="X213" s="28"/>
      <c r="Y213" s="28"/>
      <c r="Z213" s="28"/>
      <c r="AA213" s="28"/>
      <c r="AB213" s="28"/>
      <c r="AC213" s="28"/>
      <c r="AD213" s="28"/>
      <c r="AE213" s="28"/>
      <c r="AF213" s="28"/>
      <c r="AG213" s="29"/>
    </row>
    <row r="214" spans="1:33" ht="15.95" customHeight="1" x14ac:dyDescent="0.15">
      <c r="A214" s="30"/>
      <c r="B214" s="31"/>
      <c r="C214" s="31"/>
      <c r="D214" s="31"/>
      <c r="E214" s="31"/>
      <c r="F214" s="31"/>
      <c r="G214" s="31"/>
      <c r="H214" s="31"/>
      <c r="I214" s="31"/>
      <c r="J214" s="31"/>
      <c r="K214" s="31"/>
      <c r="L214" s="31"/>
      <c r="M214" s="31"/>
      <c r="N214" s="31"/>
      <c r="O214" s="31"/>
      <c r="P214" s="31"/>
      <c r="Q214" s="31"/>
      <c r="R214" s="31"/>
      <c r="S214" s="31"/>
      <c r="T214" s="31"/>
      <c r="U214" s="31"/>
      <c r="V214" s="31"/>
      <c r="W214" s="31"/>
      <c r="X214" s="31"/>
      <c r="Y214" s="31"/>
      <c r="Z214" s="31"/>
      <c r="AA214" s="31"/>
      <c r="AB214" s="31"/>
      <c r="AC214" s="31"/>
      <c r="AD214" s="31"/>
      <c r="AE214" s="31"/>
      <c r="AF214" s="31"/>
      <c r="AG214" s="32"/>
    </row>
    <row r="215" spans="1:33" ht="18" customHeight="1" x14ac:dyDescent="0.15">
      <c r="A215" s="9" t="s">
        <v>0</v>
      </c>
      <c r="B215" s="9"/>
      <c r="C215" s="9"/>
      <c r="D215" s="9"/>
      <c r="E215" s="9"/>
      <c r="F215" s="9"/>
      <c r="G215" s="9"/>
      <c r="H215" s="9"/>
      <c r="I215" s="9"/>
      <c r="J215" s="9"/>
      <c r="K215" s="9"/>
      <c r="L215" s="9"/>
      <c r="M215" s="9"/>
      <c r="N215" s="9"/>
      <c r="O215" s="9"/>
      <c r="P215" s="9"/>
      <c r="Q215" s="9"/>
      <c r="R215" s="9"/>
      <c r="S215" s="9"/>
      <c r="T215" s="9"/>
      <c r="U215" s="9"/>
      <c r="V215" s="9"/>
      <c r="W215" s="9"/>
      <c r="X215" s="9"/>
      <c r="Y215" s="9"/>
      <c r="Z215" s="9"/>
      <c r="AA215" s="9"/>
      <c r="AB215" s="9"/>
      <c r="AC215" s="9"/>
      <c r="AD215" s="9"/>
      <c r="AE215" s="9"/>
      <c r="AF215" s="9"/>
      <c r="AG215" s="9"/>
    </row>
    <row r="216" spans="1:33" ht="18" customHeight="1" x14ac:dyDescent="0.15">
      <c r="A216" s="10"/>
      <c r="B216" s="10"/>
      <c r="C216" s="10"/>
      <c r="D216" s="10"/>
      <c r="E216" s="10"/>
      <c r="F216" s="10"/>
      <c r="G216" s="10"/>
      <c r="H216" s="10"/>
      <c r="I216" s="10"/>
      <c r="J216" s="10"/>
      <c r="K216" s="10"/>
      <c r="L216" s="10"/>
      <c r="M216" s="10"/>
      <c r="N216" s="10"/>
      <c r="O216" s="10"/>
      <c r="P216" s="10"/>
      <c r="Q216" s="10"/>
      <c r="R216" s="10"/>
      <c r="S216" s="10"/>
      <c r="T216" s="11" t="s">
        <v>1</v>
      </c>
      <c r="U216" s="11"/>
      <c r="V216" s="11"/>
      <c r="W216" s="11"/>
      <c r="X216" s="11"/>
      <c r="Y216" s="11"/>
      <c r="Z216" s="12" t="s">
        <v>79</v>
      </c>
      <c r="AA216" s="8"/>
      <c r="AB216" s="8"/>
      <c r="AC216" s="8"/>
      <c r="AD216" s="8"/>
      <c r="AE216" s="8"/>
      <c r="AF216" s="8"/>
      <c r="AG216" s="8"/>
    </row>
    <row r="217" spans="1:33" ht="18" customHeight="1" x14ac:dyDescent="0.15">
      <c r="A217" s="11" t="s">
        <v>2</v>
      </c>
      <c r="B217" s="11"/>
      <c r="C217" s="11"/>
      <c r="D217" s="11"/>
      <c r="E217" s="8">
        <v>10</v>
      </c>
      <c r="F217" s="8"/>
      <c r="G217" s="8"/>
      <c r="H217" s="11" t="s">
        <v>3</v>
      </c>
      <c r="I217" s="11"/>
      <c r="J217" s="11"/>
      <c r="K217" s="8" t="s">
        <v>83</v>
      </c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</row>
    <row r="218" spans="1:33" ht="18" customHeight="1" x14ac:dyDescent="0.15">
      <c r="A218" s="11" t="s">
        <v>8</v>
      </c>
      <c r="B218" s="11"/>
      <c r="C218" s="11"/>
      <c r="D218" s="11"/>
      <c r="E218" s="11"/>
      <c r="F218" s="11"/>
      <c r="G218" s="11"/>
      <c r="H218" s="11" t="s">
        <v>4</v>
      </c>
      <c r="I218" s="11"/>
      <c r="J218" s="11"/>
      <c r="K218" s="11"/>
      <c r="L218" s="11"/>
      <c r="M218" s="11" t="s">
        <v>5</v>
      </c>
      <c r="N218" s="11"/>
      <c r="O218" s="11"/>
      <c r="P218" s="11"/>
      <c r="Q218" s="11"/>
      <c r="R218" s="11" t="s">
        <v>6</v>
      </c>
      <c r="S218" s="11"/>
      <c r="T218" s="11"/>
      <c r="U218" s="11"/>
      <c r="V218" s="11"/>
      <c r="W218" s="11" t="s">
        <v>37</v>
      </c>
      <c r="X218" s="11"/>
      <c r="Y218" s="11"/>
      <c r="Z218" s="11"/>
      <c r="AA218" s="11"/>
      <c r="AB218" s="11" t="s">
        <v>7</v>
      </c>
      <c r="AC218" s="11"/>
      <c r="AD218" s="11"/>
      <c r="AE218" s="11"/>
      <c r="AF218" s="11"/>
      <c r="AG218" s="11"/>
    </row>
    <row r="219" spans="1:33" ht="18" customHeight="1" x14ac:dyDescent="0.15">
      <c r="A219" s="11"/>
      <c r="B219" s="11"/>
      <c r="C219" s="11"/>
      <c r="D219" s="11"/>
      <c r="E219" s="11"/>
      <c r="F219" s="11"/>
      <c r="G219" s="11"/>
      <c r="H219" s="8" t="s">
        <v>84</v>
      </c>
      <c r="I219" s="8"/>
      <c r="J219" s="8"/>
      <c r="K219" s="8"/>
      <c r="L219" s="8"/>
      <c r="M219" s="8" t="s">
        <v>85</v>
      </c>
      <c r="N219" s="8"/>
      <c r="O219" s="8"/>
      <c r="P219" s="8"/>
      <c r="Q219" s="8"/>
      <c r="R219" s="8" t="s">
        <v>67</v>
      </c>
      <c r="S219" s="8"/>
      <c r="T219" s="8"/>
      <c r="U219" s="8"/>
      <c r="V219" s="8"/>
      <c r="W219" s="8" t="s">
        <v>86</v>
      </c>
      <c r="X219" s="8"/>
      <c r="Y219" s="8"/>
      <c r="Z219" s="8"/>
      <c r="AA219" s="8"/>
      <c r="AB219" s="8" t="s">
        <v>61</v>
      </c>
      <c r="AC219" s="8"/>
      <c r="AD219" s="8"/>
      <c r="AE219" s="8"/>
      <c r="AF219" s="8"/>
      <c r="AG219" s="8"/>
    </row>
    <row r="220" spans="1:33" ht="18" customHeight="1" x14ac:dyDescent="0.15">
      <c r="A220" s="11" t="s">
        <v>9</v>
      </c>
      <c r="B220" s="11"/>
      <c r="C220" s="11"/>
      <c r="D220" s="11"/>
      <c r="E220" s="11"/>
      <c r="F220" s="11"/>
      <c r="G220" s="11"/>
      <c r="H220" s="11" t="s">
        <v>10</v>
      </c>
      <c r="I220" s="11"/>
      <c r="J220" s="11"/>
      <c r="K220" s="11"/>
      <c r="L220" s="11"/>
      <c r="M220" s="11" t="s">
        <v>11</v>
      </c>
      <c r="N220" s="11"/>
      <c r="O220" s="11"/>
      <c r="P220" s="11"/>
      <c r="Q220" s="11"/>
      <c r="R220" s="11" t="s">
        <v>12</v>
      </c>
      <c r="S220" s="11"/>
      <c r="T220" s="11"/>
      <c r="U220" s="11"/>
      <c r="V220" s="11"/>
      <c r="W220" s="10"/>
      <c r="X220" s="10"/>
      <c r="Y220" s="10"/>
      <c r="Z220" s="10"/>
      <c r="AA220" s="10"/>
      <c r="AB220" s="10"/>
      <c r="AC220" s="10"/>
      <c r="AD220" s="10"/>
      <c r="AE220" s="10"/>
      <c r="AF220" s="10"/>
      <c r="AG220" s="10"/>
    </row>
    <row r="221" spans="1:33" ht="18" customHeight="1" x14ac:dyDescent="0.15">
      <c r="A221" s="11"/>
      <c r="B221" s="11"/>
      <c r="C221" s="11"/>
      <c r="D221" s="11"/>
      <c r="E221" s="11"/>
      <c r="F221" s="11"/>
      <c r="G221" s="11"/>
      <c r="H221" s="8" t="s">
        <v>40</v>
      </c>
      <c r="I221" s="8"/>
      <c r="J221" s="8"/>
      <c r="K221" s="8"/>
      <c r="L221" s="8"/>
      <c r="M221" s="8">
        <v>5</v>
      </c>
      <c r="N221" s="8"/>
      <c r="O221" s="8"/>
      <c r="P221" s="8"/>
      <c r="Q221" s="8"/>
      <c r="R221" s="8">
        <v>15</v>
      </c>
      <c r="S221" s="8"/>
      <c r="T221" s="8"/>
      <c r="U221" s="8"/>
      <c r="V221" s="8"/>
      <c r="W221" s="10"/>
      <c r="X221" s="10"/>
      <c r="Y221" s="10"/>
      <c r="Z221" s="10"/>
      <c r="AA221" s="10"/>
      <c r="AB221" s="10"/>
      <c r="AC221" s="10"/>
      <c r="AD221" s="10"/>
      <c r="AE221" s="10"/>
      <c r="AF221" s="10"/>
      <c r="AG221" s="10"/>
    </row>
    <row r="222" spans="1:33" ht="18" customHeight="1" x14ac:dyDescent="0.15">
      <c r="A222" s="11" t="s">
        <v>13</v>
      </c>
      <c r="B222" s="11"/>
      <c r="C222" s="11"/>
      <c r="D222" s="11"/>
      <c r="E222" s="11"/>
      <c r="F222" s="11"/>
      <c r="G222" s="11"/>
      <c r="H222" s="11"/>
      <c r="I222" s="11"/>
      <c r="J222" s="11"/>
      <c r="K222" s="11"/>
      <c r="L222" s="11"/>
      <c r="M222" s="11" t="s">
        <v>14</v>
      </c>
      <c r="N222" s="11"/>
      <c r="O222" s="11"/>
      <c r="P222" s="11"/>
      <c r="Q222" s="11"/>
      <c r="R222" s="8">
        <v>0.47</v>
      </c>
      <c r="S222" s="8"/>
      <c r="T222" s="8"/>
      <c r="U222" s="8"/>
      <c r="V222" s="8"/>
      <c r="W222" s="11" t="s">
        <v>15</v>
      </c>
      <c r="X222" s="11"/>
      <c r="Y222" s="11"/>
      <c r="Z222" s="11"/>
      <c r="AA222" s="11"/>
      <c r="AB222" s="36">
        <v>0.38</v>
      </c>
      <c r="AC222" s="36"/>
      <c r="AD222" s="36"/>
      <c r="AE222" s="36"/>
      <c r="AF222" s="36"/>
      <c r="AG222" s="36"/>
    </row>
    <row r="223" spans="1:33" ht="14.25" customHeight="1" x14ac:dyDescent="0.15">
      <c r="A223" s="10" t="s">
        <v>16</v>
      </c>
      <c r="B223" s="10"/>
      <c r="C223" s="10"/>
      <c r="D223" s="10"/>
      <c r="E223" s="10"/>
      <c r="F223" s="10"/>
      <c r="G223" s="10"/>
      <c r="H223" s="10"/>
      <c r="I223" s="10"/>
      <c r="J223" s="10"/>
      <c r="K223" s="10"/>
      <c r="L223" s="10"/>
      <c r="M223" s="10"/>
      <c r="N223" s="10"/>
      <c r="O223" s="10"/>
      <c r="P223" s="10"/>
      <c r="Q223" s="10"/>
      <c r="R223" s="10"/>
      <c r="S223" s="10"/>
      <c r="T223" s="10"/>
      <c r="U223" s="10"/>
      <c r="V223" s="10"/>
      <c r="W223" s="10"/>
      <c r="X223" s="10"/>
      <c r="Y223" s="10"/>
      <c r="Z223" s="10"/>
      <c r="AA223" s="10"/>
      <c r="AB223" s="10"/>
      <c r="AC223" s="10"/>
      <c r="AD223" s="10"/>
      <c r="AE223" s="10"/>
      <c r="AF223" s="10"/>
      <c r="AG223" s="10"/>
    </row>
    <row r="224" spans="1:33" x14ac:dyDescent="0.15">
      <c r="A224" s="2"/>
      <c r="AG224" s="3"/>
    </row>
    <row r="225" spans="1:33" x14ac:dyDescent="0.15">
      <c r="A225" s="2"/>
      <c r="AG225" s="3"/>
    </row>
    <row r="226" spans="1:33" x14ac:dyDescent="0.15">
      <c r="A226" s="2"/>
      <c r="AG226" s="3"/>
    </row>
    <row r="227" spans="1:33" x14ac:dyDescent="0.15">
      <c r="A227" s="2"/>
      <c r="AG227" s="3"/>
    </row>
    <row r="228" spans="1:33" x14ac:dyDescent="0.15">
      <c r="A228" s="2"/>
      <c r="AG228" s="3"/>
    </row>
    <row r="229" spans="1:33" x14ac:dyDescent="0.15">
      <c r="A229" s="2"/>
      <c r="AG229" s="3"/>
    </row>
    <row r="230" spans="1:33" x14ac:dyDescent="0.15">
      <c r="A230" s="2"/>
      <c r="AG230" s="3"/>
    </row>
    <row r="231" spans="1:33" x14ac:dyDescent="0.15">
      <c r="A231" s="2"/>
      <c r="AG231" s="3"/>
    </row>
    <row r="232" spans="1:33" x14ac:dyDescent="0.15">
      <c r="A232" s="2"/>
      <c r="AG232" s="3"/>
    </row>
    <row r="233" spans="1:33" x14ac:dyDescent="0.15">
      <c r="A233" s="2"/>
      <c r="AG233" s="3"/>
    </row>
    <row r="234" spans="1:33" x14ac:dyDescent="0.15">
      <c r="A234" s="2"/>
      <c r="AG234" s="3"/>
    </row>
    <row r="235" spans="1:33" x14ac:dyDescent="0.15">
      <c r="A235" s="2"/>
      <c r="AG235" s="3"/>
    </row>
    <row r="236" spans="1:33" x14ac:dyDescent="0.15">
      <c r="A236" s="2"/>
      <c r="AG236" s="3"/>
    </row>
    <row r="237" spans="1:33" x14ac:dyDescent="0.15">
      <c r="A237" s="2"/>
      <c r="AG237" s="3"/>
    </row>
    <row r="238" spans="1:33" x14ac:dyDescent="0.15">
      <c r="A238" s="2"/>
      <c r="AG238" s="3"/>
    </row>
    <row r="239" spans="1:33" x14ac:dyDescent="0.15">
      <c r="A239" s="2"/>
      <c r="AG239" s="3"/>
    </row>
    <row r="240" spans="1:33" x14ac:dyDescent="0.15">
      <c r="A240" s="4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6"/>
    </row>
    <row r="241" spans="1:33" x14ac:dyDescent="0.15">
      <c r="A241" s="2"/>
      <c r="AG241" s="3"/>
    </row>
    <row r="242" spans="1:33" x14ac:dyDescent="0.15">
      <c r="A242" s="2"/>
      <c r="AG242" s="3"/>
    </row>
    <row r="243" spans="1:33" x14ac:dyDescent="0.15">
      <c r="A243" s="2"/>
      <c r="AG243" s="3"/>
    </row>
    <row r="244" spans="1:33" x14ac:dyDescent="0.15">
      <c r="A244" s="2"/>
      <c r="AG244" s="3"/>
    </row>
    <row r="245" spans="1:33" x14ac:dyDescent="0.15">
      <c r="A245" s="2"/>
      <c r="AG245" s="3"/>
    </row>
    <row r="246" spans="1:33" x14ac:dyDescent="0.15">
      <c r="A246" s="2"/>
      <c r="AG246" s="3"/>
    </row>
    <row r="247" spans="1:33" x14ac:dyDescent="0.15">
      <c r="A247" s="2"/>
      <c r="AG247" s="3"/>
    </row>
    <row r="248" spans="1:33" x14ac:dyDescent="0.15">
      <c r="A248" s="2"/>
      <c r="AG248" s="3"/>
    </row>
    <row r="249" spans="1:33" x14ac:dyDescent="0.15">
      <c r="A249" s="2"/>
      <c r="AG249" s="3"/>
    </row>
    <row r="250" spans="1:33" x14ac:dyDescent="0.15">
      <c r="A250" s="2"/>
      <c r="AG250" s="3"/>
    </row>
    <row r="251" spans="1:33" x14ac:dyDescent="0.15">
      <c r="A251" s="2"/>
      <c r="AG251" s="3"/>
    </row>
    <row r="252" spans="1:33" x14ac:dyDescent="0.15">
      <c r="A252" s="2"/>
      <c r="AG252" s="3"/>
    </row>
    <row r="253" spans="1:33" x14ac:dyDescent="0.15">
      <c r="A253" s="2"/>
      <c r="AG253" s="3"/>
    </row>
    <row r="254" spans="1:33" x14ac:dyDescent="0.15">
      <c r="A254" s="2"/>
      <c r="AG254" s="3"/>
    </row>
    <row r="255" spans="1:33" x14ac:dyDescent="0.15">
      <c r="A255" s="2"/>
      <c r="AG255" s="3"/>
    </row>
    <row r="256" spans="1:33" x14ac:dyDescent="0.15">
      <c r="A256" s="2"/>
      <c r="AG256" s="3"/>
    </row>
    <row r="257" spans="1:33" x14ac:dyDescent="0.15">
      <c r="A257" s="4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6"/>
    </row>
    <row r="258" spans="1:33" x14ac:dyDescent="0.15">
      <c r="A258" s="2"/>
      <c r="AG258" s="3"/>
    </row>
    <row r="259" spans="1:33" x14ac:dyDescent="0.15">
      <c r="A259" s="2"/>
      <c r="AG259" s="3"/>
    </row>
    <row r="260" spans="1:33" x14ac:dyDescent="0.15">
      <c r="A260" s="2"/>
      <c r="AG260" s="3"/>
    </row>
    <row r="261" spans="1:33" x14ac:dyDescent="0.15">
      <c r="A261" s="2"/>
      <c r="AG261" s="3"/>
    </row>
    <row r="262" spans="1:33" x14ac:dyDescent="0.15">
      <c r="A262" s="2"/>
      <c r="AG262" s="3"/>
    </row>
    <row r="263" spans="1:33" x14ac:dyDescent="0.15">
      <c r="A263" s="2"/>
      <c r="AG263" s="3"/>
    </row>
    <row r="264" spans="1:33" x14ac:dyDescent="0.15">
      <c r="A264" s="2"/>
      <c r="AG264" s="3"/>
    </row>
    <row r="265" spans="1:33" x14ac:dyDescent="0.15">
      <c r="A265" s="2"/>
      <c r="AG265" s="3"/>
    </row>
    <row r="266" spans="1:33" x14ac:dyDescent="0.15">
      <c r="A266" s="2"/>
      <c r="AG266" s="3"/>
    </row>
    <row r="267" spans="1:33" x14ac:dyDescent="0.15">
      <c r="A267" s="2"/>
      <c r="AG267" s="3"/>
    </row>
    <row r="268" spans="1:33" x14ac:dyDescent="0.15">
      <c r="A268" s="2"/>
      <c r="AG268" s="3"/>
    </row>
    <row r="269" spans="1:33" x14ac:dyDescent="0.15">
      <c r="A269" s="2"/>
      <c r="AG269" s="3"/>
    </row>
    <row r="270" spans="1:33" x14ac:dyDescent="0.15">
      <c r="A270" s="2"/>
      <c r="AG270" s="3"/>
    </row>
    <row r="271" spans="1:33" x14ac:dyDescent="0.15">
      <c r="A271" s="2"/>
      <c r="AG271" s="3"/>
    </row>
    <row r="272" spans="1:33" x14ac:dyDescent="0.15">
      <c r="A272" s="2"/>
      <c r="AG272" s="3"/>
    </row>
    <row r="273" spans="1:33" x14ac:dyDescent="0.15">
      <c r="A273" s="2"/>
      <c r="AG273" s="3"/>
    </row>
    <row r="274" spans="1:33" x14ac:dyDescent="0.15">
      <c r="A274" s="2"/>
      <c r="AG274" s="3"/>
    </row>
    <row r="275" spans="1:33" x14ac:dyDescent="0.15">
      <c r="A275" s="4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6"/>
    </row>
    <row r="276" spans="1:33" ht="14.25" x14ac:dyDescent="0.15">
      <c r="A276" s="9" t="s">
        <v>0</v>
      </c>
      <c r="B276" s="9"/>
      <c r="C276" s="9"/>
      <c r="D276" s="9"/>
      <c r="E276" s="9"/>
      <c r="F276" s="9"/>
      <c r="G276" s="9"/>
      <c r="H276" s="9"/>
      <c r="I276" s="9"/>
      <c r="J276" s="9"/>
      <c r="K276" s="9"/>
      <c r="L276" s="9"/>
      <c r="M276" s="9"/>
      <c r="N276" s="9"/>
      <c r="O276" s="9"/>
      <c r="P276" s="9"/>
      <c r="Q276" s="9"/>
      <c r="R276" s="9"/>
      <c r="S276" s="9"/>
      <c r="T276" s="9"/>
      <c r="U276" s="9"/>
      <c r="V276" s="9"/>
      <c r="W276" s="9"/>
      <c r="X276" s="9"/>
      <c r="Y276" s="9"/>
      <c r="Z276" s="9"/>
      <c r="AA276" s="9"/>
      <c r="AB276" s="9"/>
      <c r="AC276" s="9"/>
      <c r="AD276" s="9"/>
      <c r="AE276" s="9"/>
      <c r="AF276" s="9"/>
      <c r="AG276" s="9"/>
    </row>
    <row r="277" spans="1:33" ht="18" customHeight="1" x14ac:dyDescent="0.15">
      <c r="A277" s="11" t="s">
        <v>2</v>
      </c>
      <c r="B277" s="11"/>
      <c r="C277" s="11"/>
      <c r="D277" s="11"/>
      <c r="E277" s="8">
        <v>10</v>
      </c>
      <c r="F277" s="8"/>
      <c r="G277" s="8"/>
      <c r="H277" s="11" t="s">
        <v>3</v>
      </c>
      <c r="I277" s="11"/>
      <c r="J277" s="11"/>
      <c r="K277" s="8" t="s">
        <v>72</v>
      </c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</row>
    <row r="278" spans="1:33" ht="18" customHeight="1" x14ac:dyDescent="0.15">
      <c r="A278" s="13" t="s">
        <v>17</v>
      </c>
      <c r="B278" s="14"/>
      <c r="C278" s="14"/>
      <c r="D278" s="14"/>
      <c r="E278" s="14"/>
      <c r="F278" s="14"/>
      <c r="G278" s="14"/>
      <c r="H278" s="14"/>
      <c r="I278" s="14"/>
      <c r="J278" s="14"/>
      <c r="K278" s="14"/>
      <c r="L278" s="14"/>
      <c r="M278" s="14"/>
      <c r="N278" s="14"/>
      <c r="O278" s="14"/>
      <c r="P278" s="14"/>
      <c r="Q278" s="14"/>
      <c r="R278" s="14"/>
      <c r="S278" s="14"/>
      <c r="T278" s="14"/>
      <c r="U278" s="14"/>
      <c r="V278" s="14"/>
      <c r="W278" s="14"/>
      <c r="X278" s="14"/>
      <c r="Y278" s="14"/>
      <c r="Z278" s="14"/>
      <c r="AA278" s="14"/>
      <c r="AB278" s="14"/>
      <c r="AC278" s="14"/>
      <c r="AD278" s="14"/>
      <c r="AE278" s="14"/>
      <c r="AF278" s="14"/>
      <c r="AG278" s="15"/>
    </row>
    <row r="279" spans="1:33" ht="13.5" customHeight="1" x14ac:dyDescent="0.15">
      <c r="A279" s="16" t="s">
        <v>18</v>
      </c>
      <c r="B279" s="16"/>
      <c r="C279" s="16" t="s">
        <v>19</v>
      </c>
      <c r="D279" s="16"/>
      <c r="E279" s="16"/>
      <c r="F279" s="16"/>
      <c r="G279" s="16"/>
      <c r="H279" s="16"/>
      <c r="I279" s="16"/>
      <c r="J279" s="16"/>
      <c r="K279" s="17" t="s">
        <v>23</v>
      </c>
      <c r="L279" s="17"/>
      <c r="M279" s="17"/>
      <c r="N279" s="17" t="s">
        <v>24</v>
      </c>
      <c r="O279" s="17"/>
      <c r="P279" s="17"/>
      <c r="Q279" s="17" t="s">
        <v>20</v>
      </c>
      <c r="R279" s="17"/>
      <c r="S279" s="17"/>
      <c r="T279" s="16" t="s">
        <v>21</v>
      </c>
      <c r="U279" s="16"/>
      <c r="V279" s="16"/>
      <c r="W279" s="16"/>
      <c r="X279" s="16"/>
      <c r="Y279" s="16"/>
      <c r="Z279" s="16" t="s">
        <v>22</v>
      </c>
      <c r="AA279" s="16"/>
      <c r="AB279" s="16"/>
      <c r="AC279" s="16"/>
      <c r="AD279" s="16"/>
      <c r="AE279" s="16"/>
      <c r="AF279" s="16"/>
      <c r="AG279" s="16"/>
    </row>
    <row r="280" spans="1:33" x14ac:dyDescent="0.15">
      <c r="A280" s="16"/>
      <c r="B280" s="16"/>
      <c r="C280" s="16"/>
      <c r="D280" s="16"/>
      <c r="E280" s="16"/>
      <c r="F280" s="16"/>
      <c r="G280" s="16"/>
      <c r="H280" s="16"/>
      <c r="I280" s="16"/>
      <c r="J280" s="16"/>
      <c r="K280" s="17"/>
      <c r="L280" s="17"/>
      <c r="M280" s="17"/>
      <c r="N280" s="17"/>
      <c r="O280" s="17"/>
      <c r="P280" s="17"/>
      <c r="Q280" s="17"/>
      <c r="R280" s="17"/>
      <c r="S280" s="17"/>
      <c r="T280" s="16"/>
      <c r="U280" s="16"/>
      <c r="V280" s="16"/>
      <c r="W280" s="16"/>
      <c r="X280" s="16"/>
      <c r="Y280" s="16"/>
      <c r="Z280" s="16"/>
      <c r="AA280" s="16"/>
      <c r="AB280" s="16"/>
      <c r="AC280" s="16"/>
      <c r="AD280" s="16"/>
      <c r="AE280" s="16"/>
      <c r="AF280" s="16"/>
      <c r="AG280" s="16"/>
    </row>
    <row r="281" spans="1:33" ht="20.100000000000001" customHeight="1" x14ac:dyDescent="0.15">
      <c r="A281" s="10">
        <v>1</v>
      </c>
      <c r="B281" s="10"/>
      <c r="C281" s="8" t="s">
        <v>47</v>
      </c>
      <c r="D281" s="8"/>
      <c r="E281" s="8"/>
      <c r="F281" s="8"/>
      <c r="G281" s="8"/>
      <c r="H281" s="8"/>
      <c r="I281" s="8"/>
      <c r="J281" s="8"/>
      <c r="K281" s="18">
        <v>18</v>
      </c>
      <c r="L281" s="18"/>
      <c r="M281" s="18"/>
      <c r="N281" s="18">
        <v>15</v>
      </c>
      <c r="O281" s="18"/>
      <c r="P281" s="18"/>
      <c r="Q281" s="8"/>
      <c r="R281" s="8"/>
      <c r="S281" s="8"/>
      <c r="T281" s="8"/>
      <c r="U281" s="8"/>
      <c r="V281" s="8"/>
      <c r="W281" s="8"/>
      <c r="X281" s="8"/>
      <c r="Y281" s="8"/>
      <c r="Z281" s="10"/>
      <c r="AA281" s="10"/>
      <c r="AB281" s="10"/>
      <c r="AC281" s="10"/>
      <c r="AD281" s="10"/>
      <c r="AE281" s="10"/>
      <c r="AF281" s="10"/>
      <c r="AG281" s="10"/>
    </row>
    <row r="282" spans="1:33" ht="20.100000000000001" customHeight="1" x14ac:dyDescent="0.15">
      <c r="A282" s="10">
        <v>2</v>
      </c>
      <c r="B282" s="10"/>
      <c r="C282" s="8" t="s">
        <v>47</v>
      </c>
      <c r="D282" s="8"/>
      <c r="E282" s="8"/>
      <c r="F282" s="8"/>
      <c r="G282" s="8"/>
      <c r="H282" s="8"/>
      <c r="I282" s="8"/>
      <c r="J282" s="8"/>
      <c r="K282" s="18">
        <v>18</v>
      </c>
      <c r="L282" s="18"/>
      <c r="M282" s="18"/>
      <c r="N282" s="18">
        <v>13</v>
      </c>
      <c r="O282" s="18"/>
      <c r="P282" s="18"/>
      <c r="Q282" s="8" t="s">
        <v>48</v>
      </c>
      <c r="R282" s="8"/>
      <c r="S282" s="8"/>
      <c r="T282" s="8" t="s">
        <v>50</v>
      </c>
      <c r="U282" s="8"/>
      <c r="V282" s="8"/>
      <c r="W282" s="8"/>
      <c r="X282" s="8"/>
      <c r="Y282" s="8"/>
      <c r="Z282" s="10"/>
      <c r="AA282" s="10"/>
      <c r="AB282" s="10"/>
      <c r="AC282" s="10"/>
      <c r="AD282" s="10"/>
      <c r="AE282" s="10"/>
      <c r="AF282" s="10"/>
      <c r="AG282" s="10"/>
    </row>
    <row r="283" spans="1:33" ht="20.100000000000001" customHeight="1" x14ac:dyDescent="0.15">
      <c r="A283" s="10">
        <v>3</v>
      </c>
      <c r="B283" s="10"/>
      <c r="C283" s="8" t="s">
        <v>47</v>
      </c>
      <c r="D283" s="8"/>
      <c r="E283" s="8"/>
      <c r="F283" s="8"/>
      <c r="G283" s="8"/>
      <c r="H283" s="8"/>
      <c r="I283" s="8"/>
      <c r="J283" s="8"/>
      <c r="K283" s="18">
        <v>24</v>
      </c>
      <c r="L283" s="18"/>
      <c r="M283" s="18"/>
      <c r="N283" s="18">
        <v>18</v>
      </c>
      <c r="O283" s="18"/>
      <c r="P283" s="18"/>
      <c r="Q283" s="8"/>
      <c r="R283" s="8"/>
      <c r="S283" s="8"/>
      <c r="T283" s="8"/>
      <c r="U283" s="8"/>
      <c r="V283" s="8"/>
      <c r="W283" s="8"/>
      <c r="X283" s="8"/>
      <c r="Y283" s="8"/>
      <c r="Z283" s="10"/>
      <c r="AA283" s="10"/>
      <c r="AB283" s="10"/>
      <c r="AC283" s="10"/>
      <c r="AD283" s="10"/>
      <c r="AE283" s="10"/>
      <c r="AF283" s="10"/>
      <c r="AG283" s="10"/>
    </row>
    <row r="284" spans="1:33" ht="20.100000000000001" customHeight="1" x14ac:dyDescent="0.15">
      <c r="A284" s="10">
        <v>4</v>
      </c>
      <c r="B284" s="10"/>
      <c r="C284" s="8" t="s">
        <v>47</v>
      </c>
      <c r="D284" s="8"/>
      <c r="E284" s="8"/>
      <c r="F284" s="8"/>
      <c r="G284" s="8"/>
      <c r="H284" s="8"/>
      <c r="I284" s="8"/>
      <c r="J284" s="8"/>
      <c r="K284" s="18">
        <v>18</v>
      </c>
      <c r="L284" s="18"/>
      <c r="M284" s="18"/>
      <c r="N284" s="18">
        <v>17</v>
      </c>
      <c r="O284" s="18"/>
      <c r="P284" s="18"/>
      <c r="Q284" s="8"/>
      <c r="R284" s="8"/>
      <c r="S284" s="8"/>
      <c r="T284" s="8"/>
      <c r="U284" s="8"/>
      <c r="V284" s="8"/>
      <c r="W284" s="8"/>
      <c r="X284" s="8"/>
      <c r="Y284" s="8"/>
      <c r="Z284" s="10"/>
      <c r="AA284" s="10"/>
      <c r="AB284" s="10"/>
      <c r="AC284" s="10"/>
      <c r="AD284" s="10"/>
      <c r="AE284" s="10"/>
      <c r="AF284" s="10"/>
      <c r="AG284" s="10"/>
    </row>
    <row r="285" spans="1:33" ht="20.100000000000001" customHeight="1" x14ac:dyDescent="0.15">
      <c r="A285" s="10">
        <v>5</v>
      </c>
      <c r="B285" s="10"/>
      <c r="C285" s="8" t="s">
        <v>47</v>
      </c>
      <c r="D285" s="8"/>
      <c r="E285" s="8"/>
      <c r="F285" s="8"/>
      <c r="G285" s="8"/>
      <c r="H285" s="8"/>
      <c r="I285" s="8"/>
      <c r="J285" s="8"/>
      <c r="K285" s="18">
        <v>24</v>
      </c>
      <c r="L285" s="18"/>
      <c r="M285" s="18"/>
      <c r="N285" s="18">
        <v>18</v>
      </c>
      <c r="O285" s="18"/>
      <c r="P285" s="18"/>
      <c r="Q285" s="8"/>
      <c r="R285" s="8"/>
      <c r="S285" s="8"/>
      <c r="T285" s="8"/>
      <c r="U285" s="8"/>
      <c r="V285" s="8"/>
      <c r="W285" s="8"/>
      <c r="X285" s="8"/>
      <c r="Y285" s="8"/>
      <c r="Z285" s="10"/>
      <c r="AA285" s="10"/>
      <c r="AB285" s="10"/>
      <c r="AC285" s="10"/>
      <c r="AD285" s="10"/>
      <c r="AE285" s="10"/>
      <c r="AF285" s="10"/>
      <c r="AG285" s="10"/>
    </row>
    <row r="286" spans="1:33" ht="19.5" customHeight="1" x14ac:dyDescent="0.15">
      <c r="A286" s="10">
        <v>6</v>
      </c>
      <c r="B286" s="10"/>
      <c r="C286" s="8" t="s">
        <v>47</v>
      </c>
      <c r="D286" s="8"/>
      <c r="E286" s="8"/>
      <c r="F286" s="8"/>
      <c r="G286" s="8"/>
      <c r="H286" s="8"/>
      <c r="I286" s="8"/>
      <c r="J286" s="8"/>
      <c r="K286" s="18">
        <v>14</v>
      </c>
      <c r="L286" s="18"/>
      <c r="M286" s="18"/>
      <c r="N286" s="18">
        <v>14</v>
      </c>
      <c r="O286" s="18"/>
      <c r="P286" s="18"/>
      <c r="Q286" s="8" t="s">
        <v>48</v>
      </c>
      <c r="R286" s="8"/>
      <c r="S286" s="8"/>
      <c r="T286" s="8" t="s">
        <v>50</v>
      </c>
      <c r="U286" s="8"/>
      <c r="V286" s="8"/>
      <c r="W286" s="8"/>
      <c r="X286" s="8"/>
      <c r="Y286" s="8"/>
      <c r="Z286" s="10"/>
      <c r="AA286" s="10"/>
      <c r="AB286" s="10"/>
      <c r="AC286" s="10"/>
      <c r="AD286" s="10"/>
      <c r="AE286" s="10"/>
      <c r="AF286" s="10"/>
      <c r="AG286" s="10"/>
    </row>
    <row r="287" spans="1:33" ht="20.100000000000001" customHeight="1" x14ac:dyDescent="0.15">
      <c r="A287" s="10">
        <v>7</v>
      </c>
      <c r="B287" s="10"/>
      <c r="C287" s="8" t="s">
        <v>47</v>
      </c>
      <c r="D287" s="8"/>
      <c r="E287" s="8"/>
      <c r="F287" s="8"/>
      <c r="G287" s="8"/>
      <c r="H287" s="8"/>
      <c r="I287" s="8"/>
      <c r="J287" s="8"/>
      <c r="K287" s="18">
        <v>18</v>
      </c>
      <c r="L287" s="18"/>
      <c r="M287" s="18"/>
      <c r="N287" s="18">
        <v>15</v>
      </c>
      <c r="O287" s="18"/>
      <c r="P287" s="18"/>
      <c r="Q287" s="8"/>
      <c r="R287" s="8"/>
      <c r="S287" s="8"/>
      <c r="T287" s="8"/>
      <c r="U287" s="8"/>
      <c r="V287" s="8"/>
      <c r="W287" s="8"/>
      <c r="X287" s="8"/>
      <c r="Y287" s="8"/>
      <c r="Z287" s="10"/>
      <c r="AA287" s="10"/>
      <c r="AB287" s="10"/>
      <c r="AC287" s="10"/>
      <c r="AD287" s="10"/>
      <c r="AE287" s="10"/>
      <c r="AF287" s="10"/>
      <c r="AG287" s="10"/>
    </row>
    <row r="288" spans="1:33" ht="20.100000000000001" customHeight="1" x14ac:dyDescent="0.15">
      <c r="A288" s="10">
        <v>8</v>
      </c>
      <c r="B288" s="10"/>
      <c r="C288" s="8" t="s">
        <v>47</v>
      </c>
      <c r="D288" s="8"/>
      <c r="E288" s="8"/>
      <c r="F288" s="8"/>
      <c r="G288" s="8"/>
      <c r="H288" s="8"/>
      <c r="I288" s="8"/>
      <c r="J288" s="8"/>
      <c r="K288" s="18">
        <v>18</v>
      </c>
      <c r="L288" s="18"/>
      <c r="M288" s="18"/>
      <c r="N288" s="18">
        <v>15</v>
      </c>
      <c r="O288" s="18"/>
      <c r="P288" s="18"/>
      <c r="Q288" s="8"/>
      <c r="R288" s="8"/>
      <c r="S288" s="8"/>
      <c r="T288" s="8"/>
      <c r="U288" s="8"/>
      <c r="V288" s="8"/>
      <c r="W288" s="8"/>
      <c r="X288" s="8"/>
      <c r="Y288" s="8"/>
      <c r="Z288" s="10"/>
      <c r="AA288" s="10"/>
      <c r="AB288" s="10"/>
      <c r="AC288" s="10"/>
      <c r="AD288" s="10"/>
      <c r="AE288" s="10"/>
      <c r="AF288" s="10"/>
      <c r="AG288" s="10"/>
    </row>
    <row r="289" spans="1:33" ht="20.100000000000001" customHeight="1" x14ac:dyDescent="0.15">
      <c r="A289" s="10">
        <v>9</v>
      </c>
      <c r="B289" s="10"/>
      <c r="C289" s="8" t="s">
        <v>47</v>
      </c>
      <c r="D289" s="8"/>
      <c r="E289" s="8"/>
      <c r="F289" s="8"/>
      <c r="G289" s="8"/>
      <c r="H289" s="8"/>
      <c r="I289" s="8"/>
      <c r="J289" s="8"/>
      <c r="K289" s="18">
        <v>24</v>
      </c>
      <c r="L289" s="18"/>
      <c r="M289" s="18"/>
      <c r="N289" s="18">
        <v>18</v>
      </c>
      <c r="O289" s="18"/>
      <c r="P289" s="18"/>
      <c r="Q289" s="8"/>
      <c r="R289" s="8"/>
      <c r="S289" s="8"/>
      <c r="T289" s="8"/>
      <c r="U289" s="8"/>
      <c r="V289" s="8"/>
      <c r="W289" s="8"/>
      <c r="X289" s="8"/>
      <c r="Y289" s="8"/>
      <c r="Z289" s="10"/>
      <c r="AA289" s="10"/>
      <c r="AB289" s="10"/>
      <c r="AC289" s="10"/>
      <c r="AD289" s="10"/>
      <c r="AE289" s="10"/>
      <c r="AF289" s="10"/>
      <c r="AG289" s="10"/>
    </row>
    <row r="290" spans="1:33" ht="20.100000000000001" customHeight="1" x14ac:dyDescent="0.15">
      <c r="A290" s="10">
        <v>10</v>
      </c>
      <c r="B290" s="10"/>
      <c r="C290" s="8" t="s">
        <v>47</v>
      </c>
      <c r="D290" s="8"/>
      <c r="E290" s="8"/>
      <c r="F290" s="8"/>
      <c r="G290" s="8"/>
      <c r="H290" s="8"/>
      <c r="I290" s="8"/>
      <c r="J290" s="8"/>
      <c r="K290" s="18">
        <v>20</v>
      </c>
      <c r="L290" s="18"/>
      <c r="M290" s="18"/>
      <c r="N290" s="18">
        <v>16</v>
      </c>
      <c r="O290" s="18"/>
      <c r="P290" s="18"/>
      <c r="Q290" s="8"/>
      <c r="R290" s="8"/>
      <c r="S290" s="8"/>
      <c r="T290" s="8"/>
      <c r="U290" s="8"/>
      <c r="V290" s="8"/>
      <c r="W290" s="8"/>
      <c r="X290" s="8"/>
      <c r="Y290" s="8"/>
      <c r="Z290" s="10"/>
      <c r="AA290" s="10"/>
      <c r="AB290" s="10"/>
      <c r="AC290" s="10"/>
      <c r="AD290" s="10"/>
      <c r="AE290" s="10"/>
      <c r="AF290" s="10"/>
      <c r="AG290" s="10"/>
    </row>
    <row r="291" spans="1:33" ht="20.100000000000001" customHeight="1" x14ac:dyDescent="0.15">
      <c r="A291" s="10">
        <v>11</v>
      </c>
      <c r="B291" s="10"/>
      <c r="C291" s="8" t="s">
        <v>47</v>
      </c>
      <c r="D291" s="8"/>
      <c r="E291" s="8"/>
      <c r="F291" s="8"/>
      <c r="G291" s="8"/>
      <c r="H291" s="8"/>
      <c r="I291" s="8"/>
      <c r="J291" s="8"/>
      <c r="K291" s="18">
        <v>28</v>
      </c>
      <c r="L291" s="18"/>
      <c r="M291" s="18"/>
      <c r="N291" s="18">
        <v>20</v>
      </c>
      <c r="O291" s="18"/>
      <c r="P291" s="18"/>
      <c r="Q291" s="8"/>
      <c r="R291" s="8"/>
      <c r="S291" s="8"/>
      <c r="T291" s="8"/>
      <c r="U291" s="8"/>
      <c r="V291" s="8"/>
      <c r="W291" s="8"/>
      <c r="X291" s="8"/>
      <c r="Y291" s="8"/>
      <c r="Z291" s="10"/>
      <c r="AA291" s="10"/>
      <c r="AB291" s="10"/>
      <c r="AC291" s="10"/>
      <c r="AD291" s="10"/>
      <c r="AE291" s="10"/>
      <c r="AF291" s="10"/>
      <c r="AG291" s="10"/>
    </row>
    <row r="292" spans="1:33" ht="20.100000000000001" customHeight="1" x14ac:dyDescent="0.15">
      <c r="A292" s="10">
        <v>12</v>
      </c>
      <c r="B292" s="10"/>
      <c r="C292" s="8" t="s">
        <v>47</v>
      </c>
      <c r="D292" s="8"/>
      <c r="E292" s="8"/>
      <c r="F292" s="8"/>
      <c r="G292" s="8"/>
      <c r="H292" s="8"/>
      <c r="I292" s="8"/>
      <c r="J292" s="8"/>
      <c r="K292" s="18">
        <v>16</v>
      </c>
      <c r="L292" s="18"/>
      <c r="M292" s="18"/>
      <c r="N292" s="18">
        <v>15</v>
      </c>
      <c r="O292" s="18"/>
      <c r="P292" s="18"/>
      <c r="Q292" s="8" t="s">
        <v>48</v>
      </c>
      <c r="R292" s="8"/>
      <c r="S292" s="8"/>
      <c r="T292" s="8" t="s">
        <v>75</v>
      </c>
      <c r="U292" s="8"/>
      <c r="V292" s="8"/>
      <c r="W292" s="8"/>
      <c r="X292" s="8"/>
      <c r="Y292" s="8"/>
      <c r="Z292" s="10"/>
      <c r="AA292" s="10"/>
      <c r="AB292" s="10"/>
      <c r="AC292" s="10"/>
      <c r="AD292" s="10"/>
      <c r="AE292" s="10"/>
      <c r="AF292" s="10"/>
      <c r="AG292" s="10"/>
    </row>
    <row r="293" spans="1:33" ht="20.100000000000001" customHeight="1" x14ac:dyDescent="0.15">
      <c r="A293" s="10">
        <v>13</v>
      </c>
      <c r="B293" s="10"/>
      <c r="C293" s="8" t="s">
        <v>47</v>
      </c>
      <c r="D293" s="8"/>
      <c r="E293" s="8"/>
      <c r="F293" s="8"/>
      <c r="G293" s="8"/>
      <c r="H293" s="8"/>
      <c r="I293" s="8"/>
      <c r="J293" s="8"/>
      <c r="K293" s="18">
        <v>16</v>
      </c>
      <c r="L293" s="18"/>
      <c r="M293" s="18"/>
      <c r="N293" s="18">
        <v>15</v>
      </c>
      <c r="O293" s="18"/>
      <c r="P293" s="18"/>
      <c r="Q293" s="8" t="s">
        <v>48</v>
      </c>
      <c r="R293" s="8"/>
      <c r="S293" s="8"/>
      <c r="T293" s="8" t="s">
        <v>50</v>
      </c>
      <c r="U293" s="8"/>
      <c r="V293" s="8"/>
      <c r="W293" s="8"/>
      <c r="X293" s="8"/>
      <c r="Y293" s="8"/>
      <c r="Z293" s="10"/>
      <c r="AA293" s="10"/>
      <c r="AB293" s="10"/>
      <c r="AC293" s="10"/>
      <c r="AD293" s="10"/>
      <c r="AE293" s="10"/>
      <c r="AF293" s="10"/>
      <c r="AG293" s="10"/>
    </row>
    <row r="294" spans="1:33" ht="20.100000000000001" customHeight="1" x14ac:dyDescent="0.15">
      <c r="A294" s="10">
        <v>14</v>
      </c>
      <c r="B294" s="10"/>
      <c r="C294" s="8" t="s">
        <v>47</v>
      </c>
      <c r="D294" s="8"/>
      <c r="E294" s="8"/>
      <c r="F294" s="8"/>
      <c r="G294" s="8"/>
      <c r="H294" s="8"/>
      <c r="I294" s="8"/>
      <c r="J294" s="8"/>
      <c r="K294" s="18">
        <v>30</v>
      </c>
      <c r="L294" s="18"/>
      <c r="M294" s="18"/>
      <c r="N294" s="18">
        <v>21</v>
      </c>
      <c r="O294" s="18"/>
      <c r="P294" s="18"/>
      <c r="Q294" s="8"/>
      <c r="R294" s="8"/>
      <c r="S294" s="8"/>
      <c r="T294" s="8"/>
      <c r="U294" s="8"/>
      <c r="V294" s="8"/>
      <c r="W294" s="8"/>
      <c r="X294" s="8"/>
      <c r="Y294" s="8"/>
      <c r="Z294" s="10"/>
      <c r="AA294" s="10"/>
      <c r="AB294" s="10"/>
      <c r="AC294" s="10"/>
      <c r="AD294" s="10"/>
      <c r="AE294" s="10"/>
      <c r="AF294" s="10"/>
      <c r="AG294" s="10"/>
    </row>
    <row r="295" spans="1:33" ht="20.100000000000001" customHeight="1" x14ac:dyDescent="0.15">
      <c r="A295" s="10">
        <v>15</v>
      </c>
      <c r="B295" s="10"/>
      <c r="C295" s="8" t="s">
        <v>47</v>
      </c>
      <c r="D295" s="8"/>
      <c r="E295" s="8"/>
      <c r="F295" s="8"/>
      <c r="G295" s="8"/>
      <c r="H295" s="8"/>
      <c r="I295" s="8"/>
      <c r="J295" s="8"/>
      <c r="K295" s="18">
        <v>18</v>
      </c>
      <c r="L295" s="18"/>
      <c r="M295" s="18"/>
      <c r="N295" s="18">
        <v>15</v>
      </c>
      <c r="O295" s="18"/>
      <c r="P295" s="18"/>
      <c r="Q295" s="8"/>
      <c r="R295" s="8"/>
      <c r="S295" s="8"/>
      <c r="T295" s="8"/>
      <c r="U295" s="8"/>
      <c r="V295" s="8"/>
      <c r="W295" s="8"/>
      <c r="X295" s="8"/>
      <c r="Y295" s="8"/>
      <c r="Z295" s="10"/>
      <c r="AA295" s="10"/>
      <c r="AB295" s="10"/>
      <c r="AC295" s="10"/>
      <c r="AD295" s="10"/>
      <c r="AE295" s="10"/>
      <c r="AF295" s="10"/>
      <c r="AG295" s="10"/>
    </row>
    <row r="296" spans="1:33" ht="20.100000000000001" customHeight="1" x14ac:dyDescent="0.15">
      <c r="A296" s="10">
        <v>16</v>
      </c>
      <c r="B296" s="10"/>
      <c r="C296" s="8" t="s">
        <v>47</v>
      </c>
      <c r="D296" s="8"/>
      <c r="E296" s="8"/>
      <c r="F296" s="8"/>
      <c r="G296" s="8"/>
      <c r="H296" s="8"/>
      <c r="I296" s="8"/>
      <c r="J296" s="8"/>
      <c r="K296" s="18">
        <v>16</v>
      </c>
      <c r="L296" s="18"/>
      <c r="M296" s="18"/>
      <c r="N296" s="18">
        <v>14</v>
      </c>
      <c r="O296" s="18"/>
      <c r="P296" s="18"/>
      <c r="Q296" s="8" t="s">
        <v>48</v>
      </c>
      <c r="R296" s="8"/>
      <c r="S296" s="8"/>
      <c r="T296" s="8" t="s">
        <v>50</v>
      </c>
      <c r="U296" s="8"/>
      <c r="V296" s="8"/>
      <c r="W296" s="8"/>
      <c r="X296" s="8"/>
      <c r="Y296" s="8"/>
      <c r="Z296" s="10"/>
      <c r="AA296" s="10"/>
      <c r="AB296" s="10"/>
      <c r="AC296" s="10"/>
      <c r="AD296" s="10"/>
      <c r="AE296" s="10"/>
      <c r="AF296" s="10"/>
      <c r="AG296" s="10"/>
    </row>
    <row r="297" spans="1:33" ht="20.100000000000001" customHeight="1" x14ac:dyDescent="0.15">
      <c r="A297" s="10">
        <v>17</v>
      </c>
      <c r="B297" s="10"/>
      <c r="C297" s="8"/>
      <c r="D297" s="8"/>
      <c r="E297" s="8"/>
      <c r="F297" s="8"/>
      <c r="G297" s="8"/>
      <c r="H297" s="8"/>
      <c r="I297" s="8"/>
      <c r="J297" s="8"/>
      <c r="K297" s="18"/>
      <c r="L297" s="18"/>
      <c r="M297" s="18"/>
      <c r="N297" s="18"/>
      <c r="O297" s="18"/>
      <c r="P297" s="18"/>
      <c r="Q297" s="8"/>
      <c r="R297" s="8"/>
      <c r="S297" s="8"/>
      <c r="T297" s="8"/>
      <c r="U297" s="8"/>
      <c r="V297" s="8"/>
      <c r="W297" s="8"/>
      <c r="X297" s="8"/>
      <c r="Y297" s="8"/>
      <c r="Z297" s="10"/>
      <c r="AA297" s="10"/>
      <c r="AB297" s="10"/>
      <c r="AC297" s="10"/>
      <c r="AD297" s="10"/>
      <c r="AE297" s="10"/>
      <c r="AF297" s="10"/>
      <c r="AG297" s="10"/>
    </row>
    <row r="298" spans="1:33" ht="20.100000000000001" customHeight="1" x14ac:dyDescent="0.15">
      <c r="A298" s="10">
        <v>18</v>
      </c>
      <c r="B298" s="10"/>
      <c r="C298" s="10"/>
      <c r="D298" s="10"/>
      <c r="E298" s="10"/>
      <c r="F298" s="10"/>
      <c r="G298" s="10"/>
      <c r="H298" s="10"/>
      <c r="I298" s="10"/>
      <c r="J298" s="10"/>
      <c r="K298" s="19"/>
      <c r="L298" s="19"/>
      <c r="M298" s="19"/>
      <c r="N298" s="19"/>
      <c r="O298" s="19"/>
      <c r="P298" s="19"/>
      <c r="Q298" s="10"/>
      <c r="R298" s="10"/>
      <c r="S298" s="10"/>
      <c r="T298" s="10"/>
      <c r="U298" s="10"/>
      <c r="V298" s="10"/>
      <c r="W298" s="10"/>
      <c r="X298" s="10"/>
      <c r="Y298" s="10"/>
      <c r="Z298" s="10"/>
      <c r="AA298" s="10"/>
      <c r="AB298" s="10"/>
      <c r="AC298" s="10"/>
      <c r="AD298" s="10"/>
      <c r="AE298" s="10"/>
      <c r="AF298" s="10"/>
      <c r="AG298" s="10"/>
    </row>
    <row r="299" spans="1:33" ht="20.100000000000001" customHeight="1" x14ac:dyDescent="0.15">
      <c r="A299" s="10">
        <v>19</v>
      </c>
      <c r="B299" s="10"/>
      <c r="C299" s="10"/>
      <c r="D299" s="10"/>
      <c r="E299" s="10"/>
      <c r="F299" s="10"/>
      <c r="G299" s="10"/>
      <c r="H299" s="10"/>
      <c r="I299" s="10"/>
      <c r="J299" s="10"/>
      <c r="K299" s="19"/>
      <c r="L299" s="19"/>
      <c r="M299" s="19"/>
      <c r="N299" s="19"/>
      <c r="O299" s="19"/>
      <c r="P299" s="19"/>
      <c r="Q299" s="10"/>
      <c r="R299" s="10"/>
      <c r="S299" s="10"/>
      <c r="T299" s="10"/>
      <c r="U299" s="10"/>
      <c r="V299" s="10"/>
      <c r="W299" s="10"/>
      <c r="X299" s="10"/>
      <c r="Y299" s="10"/>
      <c r="Z299" s="10"/>
      <c r="AA299" s="10"/>
      <c r="AB299" s="10"/>
      <c r="AC299" s="10"/>
      <c r="AD299" s="10"/>
      <c r="AE299" s="10"/>
      <c r="AF299" s="10"/>
      <c r="AG299" s="10"/>
    </row>
    <row r="300" spans="1:33" ht="20.100000000000001" customHeight="1" x14ac:dyDescent="0.15">
      <c r="A300" s="10">
        <v>20</v>
      </c>
      <c r="B300" s="10"/>
      <c r="C300" s="10"/>
      <c r="D300" s="10"/>
      <c r="E300" s="10"/>
      <c r="F300" s="10"/>
      <c r="G300" s="10"/>
      <c r="H300" s="10"/>
      <c r="I300" s="10"/>
      <c r="J300" s="10"/>
      <c r="K300" s="19"/>
      <c r="L300" s="19"/>
      <c r="M300" s="19"/>
      <c r="N300" s="19"/>
      <c r="O300" s="19"/>
      <c r="P300" s="19"/>
      <c r="Q300" s="10"/>
      <c r="R300" s="10"/>
      <c r="S300" s="10"/>
      <c r="T300" s="10"/>
      <c r="U300" s="10"/>
      <c r="V300" s="10"/>
      <c r="W300" s="10"/>
      <c r="X300" s="10"/>
      <c r="Y300" s="10"/>
      <c r="Z300" s="10"/>
      <c r="AA300" s="10"/>
      <c r="AB300" s="10"/>
      <c r="AC300" s="10"/>
      <c r="AD300" s="10"/>
      <c r="AE300" s="10"/>
      <c r="AF300" s="10"/>
      <c r="AG300" s="10"/>
    </row>
    <row r="301" spans="1:33" ht="20.100000000000001" customHeight="1" x14ac:dyDescent="0.15">
      <c r="A301" s="10">
        <v>21</v>
      </c>
      <c r="B301" s="10"/>
      <c r="C301" s="10"/>
      <c r="D301" s="10"/>
      <c r="E301" s="10"/>
      <c r="F301" s="10"/>
      <c r="G301" s="10"/>
      <c r="H301" s="10"/>
      <c r="I301" s="10"/>
      <c r="J301" s="10"/>
      <c r="K301" s="19"/>
      <c r="L301" s="19"/>
      <c r="M301" s="19"/>
      <c r="N301" s="19"/>
      <c r="O301" s="19"/>
      <c r="P301" s="19"/>
      <c r="Q301" s="10"/>
      <c r="R301" s="10"/>
      <c r="S301" s="10"/>
      <c r="T301" s="10"/>
      <c r="U301" s="10"/>
      <c r="V301" s="10"/>
      <c r="W301" s="10"/>
      <c r="X301" s="10"/>
      <c r="Y301" s="10"/>
      <c r="Z301" s="10"/>
      <c r="AA301" s="10"/>
      <c r="AB301" s="10"/>
      <c r="AC301" s="10"/>
      <c r="AD301" s="10"/>
      <c r="AE301" s="10"/>
      <c r="AF301" s="10"/>
      <c r="AG301" s="10"/>
    </row>
    <row r="302" spans="1:33" ht="20.100000000000001" customHeight="1" x14ac:dyDescent="0.15">
      <c r="A302" s="10">
        <v>22</v>
      </c>
      <c r="B302" s="10"/>
      <c r="C302" s="10"/>
      <c r="D302" s="10"/>
      <c r="E302" s="10"/>
      <c r="F302" s="10"/>
      <c r="G302" s="10"/>
      <c r="H302" s="10"/>
      <c r="I302" s="10"/>
      <c r="J302" s="10"/>
      <c r="K302" s="19"/>
      <c r="L302" s="19"/>
      <c r="M302" s="19"/>
      <c r="N302" s="19"/>
      <c r="O302" s="19"/>
      <c r="P302" s="19"/>
      <c r="Q302" s="10"/>
      <c r="R302" s="10"/>
      <c r="S302" s="10"/>
      <c r="T302" s="10"/>
      <c r="U302" s="10"/>
      <c r="V302" s="10"/>
      <c r="W302" s="10"/>
      <c r="X302" s="10"/>
      <c r="Y302" s="10"/>
      <c r="Z302" s="10"/>
      <c r="AA302" s="10"/>
      <c r="AB302" s="10"/>
      <c r="AC302" s="10"/>
      <c r="AD302" s="10"/>
      <c r="AE302" s="10"/>
      <c r="AF302" s="10"/>
      <c r="AG302" s="10"/>
    </row>
    <row r="303" spans="1:33" ht="20.100000000000001" customHeight="1" x14ac:dyDescent="0.15">
      <c r="A303" s="10">
        <v>23</v>
      </c>
      <c r="B303" s="10"/>
      <c r="C303" s="10"/>
      <c r="D303" s="10"/>
      <c r="E303" s="10"/>
      <c r="F303" s="10"/>
      <c r="G303" s="10"/>
      <c r="H303" s="10"/>
      <c r="I303" s="10"/>
      <c r="J303" s="10"/>
      <c r="K303" s="19"/>
      <c r="L303" s="19"/>
      <c r="M303" s="19"/>
      <c r="N303" s="19"/>
      <c r="O303" s="19"/>
      <c r="P303" s="19"/>
      <c r="Q303" s="10"/>
      <c r="R303" s="10"/>
      <c r="S303" s="10"/>
      <c r="T303" s="10"/>
      <c r="U303" s="10"/>
      <c r="V303" s="10"/>
      <c r="W303" s="10"/>
      <c r="X303" s="10"/>
      <c r="Y303" s="10"/>
      <c r="Z303" s="10"/>
      <c r="AA303" s="10"/>
      <c r="AB303" s="10"/>
      <c r="AC303" s="10"/>
      <c r="AD303" s="10"/>
      <c r="AE303" s="10"/>
      <c r="AF303" s="10"/>
      <c r="AG303" s="10"/>
    </row>
    <row r="304" spans="1:33" ht="20.100000000000001" customHeight="1" x14ac:dyDescent="0.15">
      <c r="A304" s="10">
        <v>24</v>
      </c>
      <c r="B304" s="10"/>
      <c r="C304" s="10"/>
      <c r="D304" s="10"/>
      <c r="E304" s="10"/>
      <c r="F304" s="10"/>
      <c r="G304" s="10"/>
      <c r="H304" s="10"/>
      <c r="I304" s="10"/>
      <c r="J304" s="10"/>
      <c r="K304" s="19"/>
      <c r="L304" s="19"/>
      <c r="M304" s="19"/>
      <c r="N304" s="19"/>
      <c r="O304" s="19"/>
      <c r="P304" s="19"/>
      <c r="Q304" s="10"/>
      <c r="R304" s="10"/>
      <c r="S304" s="10"/>
      <c r="T304" s="10"/>
      <c r="U304" s="10"/>
      <c r="V304" s="10"/>
      <c r="W304" s="10"/>
      <c r="X304" s="10"/>
      <c r="Y304" s="10"/>
      <c r="Z304" s="10"/>
      <c r="AA304" s="10"/>
      <c r="AB304" s="10"/>
      <c r="AC304" s="10"/>
      <c r="AD304" s="10"/>
      <c r="AE304" s="10"/>
      <c r="AF304" s="10"/>
      <c r="AG304" s="10"/>
    </row>
    <row r="305" spans="1:33" ht="20.100000000000001" customHeight="1" x14ac:dyDescent="0.15">
      <c r="A305" s="10">
        <v>25</v>
      </c>
      <c r="B305" s="10"/>
      <c r="C305" s="10"/>
      <c r="D305" s="10"/>
      <c r="E305" s="10"/>
      <c r="F305" s="10"/>
      <c r="G305" s="10"/>
      <c r="H305" s="10"/>
      <c r="I305" s="10"/>
      <c r="J305" s="10"/>
      <c r="K305" s="19"/>
      <c r="L305" s="19"/>
      <c r="M305" s="19"/>
      <c r="N305" s="19"/>
      <c r="O305" s="19"/>
      <c r="P305" s="19"/>
      <c r="Q305" s="10"/>
      <c r="R305" s="10"/>
      <c r="S305" s="10"/>
      <c r="T305" s="10"/>
      <c r="U305" s="10"/>
      <c r="V305" s="10"/>
      <c r="W305" s="10"/>
      <c r="X305" s="10"/>
      <c r="Y305" s="10"/>
      <c r="Z305" s="10"/>
      <c r="AA305" s="10"/>
      <c r="AB305" s="10"/>
      <c r="AC305" s="10"/>
      <c r="AD305" s="10"/>
      <c r="AE305" s="10"/>
      <c r="AF305" s="10"/>
      <c r="AG305" s="10"/>
    </row>
    <row r="306" spans="1:33" ht="20.100000000000001" customHeight="1" x14ac:dyDescent="0.15">
      <c r="A306" s="10">
        <v>26</v>
      </c>
      <c r="B306" s="10"/>
      <c r="C306" s="10"/>
      <c r="D306" s="10"/>
      <c r="E306" s="10"/>
      <c r="F306" s="10"/>
      <c r="G306" s="10"/>
      <c r="H306" s="10"/>
      <c r="I306" s="10"/>
      <c r="J306" s="10"/>
      <c r="K306" s="19"/>
      <c r="L306" s="19"/>
      <c r="M306" s="19"/>
      <c r="N306" s="19"/>
      <c r="O306" s="19"/>
      <c r="P306" s="19"/>
      <c r="Q306" s="10"/>
      <c r="R306" s="10"/>
      <c r="S306" s="10"/>
      <c r="T306" s="10"/>
      <c r="U306" s="10"/>
      <c r="V306" s="10"/>
      <c r="W306" s="10"/>
      <c r="X306" s="10"/>
      <c r="Y306" s="10"/>
      <c r="Z306" s="10"/>
      <c r="AA306" s="10"/>
      <c r="AB306" s="10"/>
      <c r="AC306" s="10"/>
      <c r="AD306" s="10"/>
      <c r="AE306" s="10"/>
      <c r="AF306" s="10"/>
      <c r="AG306" s="10"/>
    </row>
    <row r="307" spans="1:33" ht="20.100000000000001" customHeight="1" x14ac:dyDescent="0.15">
      <c r="A307" s="10">
        <v>27</v>
      </c>
      <c r="B307" s="10"/>
      <c r="C307" s="10"/>
      <c r="D307" s="10"/>
      <c r="E307" s="10"/>
      <c r="F307" s="10"/>
      <c r="G307" s="10"/>
      <c r="H307" s="10"/>
      <c r="I307" s="10"/>
      <c r="J307" s="10"/>
      <c r="K307" s="19"/>
      <c r="L307" s="19"/>
      <c r="M307" s="19"/>
      <c r="N307" s="19"/>
      <c r="O307" s="19"/>
      <c r="P307" s="19"/>
      <c r="Q307" s="10"/>
      <c r="R307" s="10"/>
      <c r="S307" s="10"/>
      <c r="T307" s="10"/>
      <c r="U307" s="10"/>
      <c r="V307" s="10"/>
      <c r="W307" s="10"/>
      <c r="X307" s="10"/>
      <c r="Y307" s="10"/>
      <c r="Z307" s="10"/>
      <c r="AA307" s="10"/>
      <c r="AB307" s="10"/>
      <c r="AC307" s="10"/>
      <c r="AD307" s="10"/>
      <c r="AE307" s="10"/>
      <c r="AF307" s="10"/>
      <c r="AG307" s="10"/>
    </row>
    <row r="308" spans="1:33" ht="20.100000000000001" customHeight="1" x14ac:dyDescent="0.15">
      <c r="A308" s="10">
        <v>28</v>
      </c>
      <c r="B308" s="10"/>
      <c r="C308" s="10"/>
      <c r="D308" s="10"/>
      <c r="E308" s="10"/>
      <c r="F308" s="10"/>
      <c r="G308" s="10"/>
      <c r="H308" s="10"/>
      <c r="I308" s="10"/>
      <c r="J308" s="10"/>
      <c r="K308" s="19"/>
      <c r="L308" s="19"/>
      <c r="M308" s="19"/>
      <c r="N308" s="19"/>
      <c r="O308" s="19"/>
      <c r="P308" s="19"/>
      <c r="Q308" s="10"/>
      <c r="R308" s="10"/>
      <c r="S308" s="10"/>
      <c r="T308" s="10"/>
      <c r="U308" s="10"/>
      <c r="V308" s="10"/>
      <c r="W308" s="10"/>
      <c r="X308" s="10"/>
      <c r="Y308" s="10"/>
      <c r="Z308" s="10"/>
      <c r="AA308" s="10"/>
      <c r="AB308" s="10"/>
      <c r="AC308" s="10"/>
      <c r="AD308" s="10"/>
      <c r="AE308" s="10"/>
      <c r="AF308" s="10"/>
      <c r="AG308" s="10"/>
    </row>
    <row r="309" spans="1:33" ht="20.100000000000001" customHeight="1" x14ac:dyDescent="0.15">
      <c r="A309" s="10">
        <v>29</v>
      </c>
      <c r="B309" s="10"/>
      <c r="C309" s="10"/>
      <c r="D309" s="10"/>
      <c r="E309" s="10"/>
      <c r="F309" s="10"/>
      <c r="G309" s="10"/>
      <c r="H309" s="10"/>
      <c r="I309" s="10"/>
      <c r="J309" s="10"/>
      <c r="K309" s="19"/>
      <c r="L309" s="19"/>
      <c r="M309" s="19"/>
      <c r="N309" s="19"/>
      <c r="O309" s="19"/>
      <c r="P309" s="19"/>
      <c r="Q309" s="10"/>
      <c r="R309" s="10"/>
      <c r="S309" s="10"/>
      <c r="T309" s="10"/>
      <c r="U309" s="10"/>
      <c r="V309" s="10"/>
      <c r="W309" s="10"/>
      <c r="X309" s="10"/>
      <c r="Y309" s="10"/>
      <c r="Z309" s="10"/>
      <c r="AA309" s="10"/>
      <c r="AB309" s="10"/>
      <c r="AC309" s="10"/>
      <c r="AD309" s="10"/>
      <c r="AE309" s="10"/>
      <c r="AF309" s="10"/>
      <c r="AG309" s="10"/>
    </row>
    <row r="310" spans="1:33" ht="20.100000000000001" customHeight="1" x14ac:dyDescent="0.15">
      <c r="A310" s="10">
        <v>30</v>
      </c>
      <c r="B310" s="10"/>
      <c r="C310" s="10"/>
      <c r="D310" s="10"/>
      <c r="E310" s="10"/>
      <c r="F310" s="10"/>
      <c r="G310" s="10"/>
      <c r="H310" s="10"/>
      <c r="I310" s="10"/>
      <c r="J310" s="10"/>
      <c r="K310" s="19"/>
      <c r="L310" s="19"/>
      <c r="M310" s="19"/>
      <c r="N310" s="19"/>
      <c r="O310" s="19"/>
      <c r="P310" s="19"/>
      <c r="Q310" s="10"/>
      <c r="R310" s="10"/>
      <c r="S310" s="10"/>
      <c r="T310" s="10"/>
      <c r="U310" s="10"/>
      <c r="V310" s="10"/>
      <c r="W310" s="10"/>
      <c r="X310" s="10"/>
      <c r="Y310" s="10"/>
      <c r="Z310" s="10"/>
      <c r="AA310" s="10"/>
      <c r="AB310" s="10"/>
      <c r="AC310" s="10"/>
      <c r="AD310" s="10"/>
      <c r="AE310" s="10"/>
      <c r="AF310" s="10"/>
      <c r="AG310" s="10"/>
    </row>
    <row r="311" spans="1:33" ht="13.5" customHeight="1" x14ac:dyDescent="0.15">
      <c r="A311" s="7"/>
      <c r="B311" s="7"/>
      <c r="C311" s="7"/>
      <c r="D311" s="7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  <c r="AC311" s="7"/>
      <c r="AD311" s="7"/>
      <c r="AE311" s="7"/>
      <c r="AF311" s="7"/>
      <c r="AG311" s="7"/>
    </row>
    <row r="312" spans="1:33" ht="18" customHeight="1" x14ac:dyDescent="0.15">
      <c r="A312" s="20" t="s">
        <v>25</v>
      </c>
      <c r="B312" s="20"/>
      <c r="C312" s="20"/>
      <c r="D312" s="20"/>
      <c r="E312" s="20"/>
      <c r="F312" s="20" t="s">
        <v>26</v>
      </c>
      <c r="G312" s="20"/>
      <c r="H312" s="20"/>
      <c r="I312" s="20"/>
      <c r="J312" s="20"/>
      <c r="K312" s="20" t="s">
        <v>27</v>
      </c>
      <c r="L312" s="20"/>
      <c r="M312" s="20"/>
      <c r="N312" s="20"/>
      <c r="O312" s="20"/>
      <c r="P312" s="20" t="s">
        <v>28</v>
      </c>
      <c r="Q312" s="20"/>
      <c r="R312" s="20"/>
      <c r="S312" s="20"/>
      <c r="T312" s="20"/>
      <c r="U312" s="20" t="s">
        <v>29</v>
      </c>
      <c r="V312" s="20"/>
      <c r="W312" s="20"/>
      <c r="X312" s="20"/>
      <c r="Y312" s="20" t="s">
        <v>30</v>
      </c>
      <c r="Z312" s="20"/>
      <c r="AA312" s="20"/>
      <c r="AB312" s="20"/>
      <c r="AC312" s="20" t="s">
        <v>31</v>
      </c>
      <c r="AD312" s="20"/>
      <c r="AE312" s="20"/>
      <c r="AF312" s="20"/>
      <c r="AG312" s="20"/>
    </row>
    <row r="313" spans="1:33" ht="18" customHeight="1" x14ac:dyDescent="0.15">
      <c r="A313" s="21">
        <f>COUNTA(C281:J310)</f>
        <v>16</v>
      </c>
      <c r="B313" s="21"/>
      <c r="C313" s="21"/>
      <c r="D313" s="21"/>
      <c r="E313" s="21"/>
      <c r="F313" s="22">
        <f>ROUNDDOWN(AVERAGE(K281:M310),0)</f>
        <v>20</v>
      </c>
      <c r="G313" s="22"/>
      <c r="H313" s="22"/>
      <c r="I313" s="22"/>
      <c r="J313" s="22"/>
      <c r="K313" s="22">
        <f>ROUNDDOWN(AVERAGE(N281:P310),0)</f>
        <v>16</v>
      </c>
      <c r="L313" s="22"/>
      <c r="M313" s="22"/>
      <c r="N313" s="22"/>
      <c r="O313" s="22"/>
      <c r="P313" s="21">
        <f>COUNTA(Q281:S310)</f>
        <v>5</v>
      </c>
      <c r="Q313" s="21"/>
      <c r="R313" s="21"/>
      <c r="S313" s="21"/>
      <c r="T313" s="21"/>
      <c r="U313" s="22">
        <f>ROUNDDOWN((P313/A313*100),0)</f>
        <v>31</v>
      </c>
      <c r="V313" s="22"/>
      <c r="W313" s="22"/>
      <c r="X313" s="22"/>
      <c r="Y313" s="22">
        <f>ROUNDDOWN((K313/F313*100),0)</f>
        <v>80</v>
      </c>
      <c r="Z313" s="22"/>
      <c r="AA313" s="22"/>
      <c r="AB313" s="22"/>
      <c r="AC313" s="22">
        <f>ROUNDDOWN(((A313-COUNTA(T281:Y310))/A313*100),0)</f>
        <v>68</v>
      </c>
      <c r="AD313" s="22"/>
      <c r="AE313" s="22"/>
      <c r="AF313" s="22"/>
      <c r="AG313" s="22"/>
    </row>
    <row r="314" spans="1:33" ht="18" customHeight="1" x14ac:dyDescent="0.15">
      <c r="A314" s="20" t="s">
        <v>33</v>
      </c>
      <c r="B314" s="20"/>
      <c r="C314" s="20"/>
      <c r="D314" s="20"/>
      <c r="E314" s="20"/>
      <c r="F314" s="35" t="s">
        <v>34</v>
      </c>
      <c r="G314" s="35"/>
      <c r="H314" s="35"/>
      <c r="I314" s="35"/>
      <c r="J314" s="35"/>
      <c r="K314" s="20" t="s">
        <v>35</v>
      </c>
      <c r="L314" s="20"/>
      <c r="M314" s="20"/>
      <c r="N314" s="20"/>
      <c r="O314" s="20"/>
      <c r="P314" s="33"/>
      <c r="Q314" s="33"/>
      <c r="R314" s="33"/>
      <c r="S314" s="33"/>
      <c r="T314" s="33"/>
      <c r="U314" s="33"/>
      <c r="V314" s="33"/>
      <c r="W314" s="33"/>
      <c r="X314" s="33"/>
      <c r="Y314" s="20" t="s">
        <v>36</v>
      </c>
      <c r="Z314" s="20"/>
      <c r="AA314" s="20"/>
      <c r="AB314" s="20"/>
      <c r="AC314" s="33"/>
      <c r="AD314" s="33"/>
      <c r="AE314" s="33"/>
      <c r="AF314" s="33"/>
      <c r="AG314" s="33"/>
    </row>
    <row r="315" spans="1:33" ht="18" customHeight="1" x14ac:dyDescent="0.15">
      <c r="A315" s="21">
        <f>A313-P313</f>
        <v>11</v>
      </c>
      <c r="B315" s="21"/>
      <c r="C315" s="21"/>
      <c r="D315" s="21"/>
      <c r="E315" s="21"/>
      <c r="F315" s="22">
        <f>((SUM(K281:M310)-SUMIF(Q281:S310,"伐倒",K281:M310))/A315)</f>
        <v>21.818181818181817</v>
      </c>
      <c r="G315" s="22"/>
      <c r="H315" s="22"/>
      <c r="I315" s="22"/>
      <c r="J315" s="22"/>
      <c r="K315" s="22">
        <f>ROUNDDOWN(((SUM(N281:P310)-SUMIF(Q281:S310,"伐倒",N281:P310))/A315),0)</f>
        <v>17</v>
      </c>
      <c r="L315" s="22"/>
      <c r="M315" s="22"/>
      <c r="N315" s="22"/>
      <c r="O315" s="22"/>
      <c r="P315" s="21"/>
      <c r="Q315" s="21"/>
      <c r="R315" s="21"/>
      <c r="S315" s="21"/>
      <c r="T315" s="21"/>
      <c r="U315" s="21"/>
      <c r="V315" s="21"/>
      <c r="W315" s="21"/>
      <c r="X315" s="21"/>
      <c r="Y315" s="22">
        <f>ROUNDDOWN(K315/F315*100,0)</f>
        <v>77</v>
      </c>
      <c r="Z315" s="22"/>
      <c r="AA315" s="22"/>
      <c r="AB315" s="22"/>
      <c r="AC315" s="34"/>
      <c r="AD315" s="34"/>
      <c r="AE315" s="34"/>
      <c r="AF315" s="34"/>
      <c r="AG315" s="34"/>
    </row>
    <row r="316" spans="1:33" ht="18" customHeight="1" x14ac:dyDescent="0.15">
      <c r="A316" s="23" t="s">
        <v>32</v>
      </c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  <c r="AB316" s="23"/>
      <c r="AC316" s="23"/>
      <c r="AD316" s="23"/>
      <c r="AE316" s="23"/>
      <c r="AF316" s="23"/>
      <c r="AG316" s="23"/>
    </row>
    <row r="317" spans="1:33" ht="15.95" customHeight="1" x14ac:dyDescent="0.15">
      <c r="A317" s="24" t="s">
        <v>46</v>
      </c>
      <c r="B317" s="25"/>
      <c r="C317" s="25"/>
      <c r="D317" s="25"/>
      <c r="E317" s="25"/>
      <c r="F317" s="25"/>
      <c r="G317" s="25"/>
      <c r="H317" s="25"/>
      <c r="I317" s="25"/>
      <c r="J317" s="25"/>
      <c r="K317" s="25"/>
      <c r="L317" s="25"/>
      <c r="M317" s="25"/>
      <c r="N317" s="25"/>
      <c r="O317" s="25"/>
      <c r="P317" s="25"/>
      <c r="Q317" s="25"/>
      <c r="R317" s="25"/>
      <c r="S317" s="25"/>
      <c r="T317" s="25"/>
      <c r="U317" s="25"/>
      <c r="V317" s="25"/>
      <c r="W317" s="25"/>
      <c r="X317" s="25"/>
      <c r="Y317" s="25"/>
      <c r="Z317" s="25"/>
      <c r="AA317" s="25"/>
      <c r="AB317" s="25"/>
      <c r="AC317" s="25"/>
      <c r="AD317" s="25"/>
      <c r="AE317" s="25"/>
      <c r="AF317" s="25"/>
      <c r="AG317" s="26"/>
    </row>
    <row r="318" spans="1:33" ht="15.95" customHeight="1" x14ac:dyDescent="0.15">
      <c r="A318" s="27"/>
      <c r="B318" s="28"/>
      <c r="C318" s="28"/>
      <c r="D318" s="28"/>
      <c r="E318" s="28"/>
      <c r="F318" s="28"/>
      <c r="G318" s="28"/>
      <c r="H318" s="28"/>
      <c r="I318" s="28"/>
      <c r="J318" s="28"/>
      <c r="K318" s="28"/>
      <c r="L318" s="28"/>
      <c r="M318" s="28"/>
      <c r="N318" s="28"/>
      <c r="O318" s="28"/>
      <c r="P318" s="28"/>
      <c r="Q318" s="28"/>
      <c r="R318" s="28"/>
      <c r="S318" s="28"/>
      <c r="T318" s="28"/>
      <c r="U318" s="28"/>
      <c r="V318" s="28"/>
      <c r="W318" s="28"/>
      <c r="X318" s="28"/>
      <c r="Y318" s="28"/>
      <c r="Z318" s="28"/>
      <c r="AA318" s="28"/>
      <c r="AB318" s="28"/>
      <c r="AC318" s="28"/>
      <c r="AD318" s="28"/>
      <c r="AE318" s="28"/>
      <c r="AF318" s="28"/>
      <c r="AG318" s="29"/>
    </row>
    <row r="319" spans="1:33" ht="15.95" customHeight="1" x14ac:dyDescent="0.15">
      <c r="A319" s="27"/>
      <c r="B319" s="28"/>
      <c r="C319" s="28"/>
      <c r="D319" s="28"/>
      <c r="E319" s="28"/>
      <c r="F319" s="28"/>
      <c r="G319" s="28"/>
      <c r="H319" s="28"/>
      <c r="I319" s="28"/>
      <c r="J319" s="28"/>
      <c r="K319" s="28"/>
      <c r="L319" s="28"/>
      <c r="M319" s="28"/>
      <c r="N319" s="28"/>
      <c r="O319" s="28"/>
      <c r="P319" s="28"/>
      <c r="Q319" s="28"/>
      <c r="R319" s="28"/>
      <c r="S319" s="28"/>
      <c r="T319" s="28"/>
      <c r="U319" s="28"/>
      <c r="V319" s="28"/>
      <c r="W319" s="28"/>
      <c r="X319" s="28"/>
      <c r="Y319" s="28"/>
      <c r="Z319" s="28"/>
      <c r="AA319" s="28"/>
      <c r="AB319" s="28"/>
      <c r="AC319" s="28"/>
      <c r="AD319" s="28"/>
      <c r="AE319" s="28"/>
      <c r="AF319" s="28"/>
      <c r="AG319" s="29"/>
    </row>
    <row r="320" spans="1:33" ht="15.95" customHeight="1" x14ac:dyDescent="0.15">
      <c r="A320" s="27"/>
      <c r="B320" s="28"/>
      <c r="C320" s="28"/>
      <c r="D320" s="28"/>
      <c r="E320" s="28"/>
      <c r="F320" s="28"/>
      <c r="G320" s="28"/>
      <c r="H320" s="28"/>
      <c r="I320" s="28"/>
      <c r="J320" s="28"/>
      <c r="K320" s="28"/>
      <c r="L320" s="28"/>
      <c r="M320" s="28"/>
      <c r="N320" s="28"/>
      <c r="O320" s="28"/>
      <c r="P320" s="28"/>
      <c r="Q320" s="28"/>
      <c r="R320" s="28"/>
      <c r="S320" s="28"/>
      <c r="T320" s="28"/>
      <c r="U320" s="28"/>
      <c r="V320" s="28"/>
      <c r="W320" s="28"/>
      <c r="X320" s="28"/>
      <c r="Y320" s="28"/>
      <c r="Z320" s="28"/>
      <c r="AA320" s="28"/>
      <c r="AB320" s="28"/>
      <c r="AC320" s="28"/>
      <c r="AD320" s="28"/>
      <c r="AE320" s="28"/>
      <c r="AF320" s="28"/>
      <c r="AG320" s="29"/>
    </row>
    <row r="321" spans="1:33" ht="15.95" customHeight="1" x14ac:dyDescent="0.15">
      <c r="A321" s="30"/>
      <c r="B321" s="31"/>
      <c r="C321" s="31"/>
      <c r="D321" s="31"/>
      <c r="E321" s="31"/>
      <c r="F321" s="31"/>
      <c r="G321" s="31"/>
      <c r="H321" s="31"/>
      <c r="I321" s="31"/>
      <c r="J321" s="31"/>
      <c r="K321" s="31"/>
      <c r="L321" s="31"/>
      <c r="M321" s="31"/>
      <c r="N321" s="31"/>
      <c r="O321" s="31"/>
      <c r="P321" s="31"/>
      <c r="Q321" s="31"/>
      <c r="R321" s="31"/>
      <c r="S321" s="31"/>
      <c r="T321" s="31"/>
      <c r="U321" s="31"/>
      <c r="V321" s="31"/>
      <c r="W321" s="31"/>
      <c r="X321" s="31"/>
      <c r="Y321" s="31"/>
      <c r="Z321" s="31"/>
      <c r="AA321" s="31"/>
      <c r="AB321" s="31"/>
      <c r="AC321" s="31"/>
      <c r="AD321" s="31"/>
      <c r="AE321" s="31"/>
      <c r="AF321" s="31"/>
      <c r="AG321" s="32"/>
    </row>
    <row r="322" spans="1:33" ht="18" customHeight="1" x14ac:dyDescent="0.15">
      <c r="A322" s="9" t="s">
        <v>0</v>
      </c>
      <c r="B322" s="9"/>
      <c r="C322" s="9"/>
      <c r="D322" s="9"/>
      <c r="E322" s="9"/>
      <c r="F322" s="9"/>
      <c r="G322" s="9"/>
      <c r="H322" s="9"/>
      <c r="I322" s="9"/>
      <c r="J322" s="9"/>
      <c r="K322" s="9"/>
      <c r="L322" s="9"/>
      <c r="M322" s="9"/>
      <c r="N322" s="9"/>
      <c r="O322" s="9"/>
      <c r="P322" s="9"/>
      <c r="Q322" s="9"/>
      <c r="R322" s="9"/>
      <c r="S322" s="9"/>
      <c r="T322" s="9"/>
      <c r="U322" s="9"/>
      <c r="V322" s="9"/>
      <c r="W322" s="9"/>
      <c r="X322" s="9"/>
      <c r="Y322" s="9"/>
      <c r="Z322" s="9"/>
      <c r="AA322" s="9"/>
      <c r="AB322" s="9"/>
      <c r="AC322" s="9"/>
      <c r="AD322" s="9"/>
      <c r="AE322" s="9"/>
      <c r="AF322" s="9"/>
      <c r="AG322" s="9"/>
    </row>
    <row r="323" spans="1:33" ht="18" customHeight="1" x14ac:dyDescent="0.15">
      <c r="A323" s="10"/>
      <c r="B323" s="10"/>
      <c r="C323" s="10"/>
      <c r="D323" s="10"/>
      <c r="E323" s="10"/>
      <c r="F323" s="10"/>
      <c r="G323" s="10"/>
      <c r="H323" s="10"/>
      <c r="I323" s="10"/>
      <c r="J323" s="10"/>
      <c r="K323" s="10"/>
      <c r="L323" s="10"/>
      <c r="M323" s="10"/>
      <c r="N323" s="10"/>
      <c r="O323" s="10"/>
      <c r="P323" s="10"/>
      <c r="Q323" s="10"/>
      <c r="R323" s="10"/>
      <c r="S323" s="10"/>
      <c r="T323" s="11" t="s">
        <v>1</v>
      </c>
      <c r="U323" s="11"/>
      <c r="V323" s="11"/>
      <c r="W323" s="11"/>
      <c r="X323" s="11"/>
      <c r="Y323" s="11"/>
      <c r="Z323" s="12" t="s">
        <v>79</v>
      </c>
      <c r="AA323" s="8"/>
      <c r="AB323" s="8"/>
      <c r="AC323" s="8"/>
      <c r="AD323" s="8"/>
      <c r="AE323" s="8"/>
      <c r="AF323" s="8"/>
      <c r="AG323" s="8"/>
    </row>
    <row r="324" spans="1:33" ht="18" customHeight="1" x14ac:dyDescent="0.15">
      <c r="A324" s="11" t="s">
        <v>2</v>
      </c>
      <c r="B324" s="11"/>
      <c r="C324" s="11"/>
      <c r="D324" s="11"/>
      <c r="E324" s="8">
        <v>11</v>
      </c>
      <c r="F324" s="8"/>
      <c r="G324" s="8"/>
      <c r="H324" s="11" t="s">
        <v>3</v>
      </c>
      <c r="I324" s="11"/>
      <c r="J324" s="11"/>
      <c r="K324" s="8" t="s">
        <v>87</v>
      </c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  <c r="AA324" s="8"/>
      <c r="AB324" s="8"/>
      <c r="AC324" s="8"/>
      <c r="AD324" s="8"/>
      <c r="AE324" s="8"/>
      <c r="AF324" s="8"/>
      <c r="AG324" s="8"/>
    </row>
    <row r="325" spans="1:33" ht="18" customHeight="1" x14ac:dyDescent="0.15">
      <c r="A325" s="11" t="s">
        <v>8</v>
      </c>
      <c r="B325" s="11"/>
      <c r="C325" s="11"/>
      <c r="D325" s="11"/>
      <c r="E325" s="11"/>
      <c r="F325" s="11"/>
      <c r="G325" s="11"/>
      <c r="H325" s="11" t="s">
        <v>4</v>
      </c>
      <c r="I325" s="11"/>
      <c r="J325" s="11"/>
      <c r="K325" s="11"/>
      <c r="L325" s="11"/>
      <c r="M325" s="11" t="s">
        <v>5</v>
      </c>
      <c r="N325" s="11"/>
      <c r="O325" s="11"/>
      <c r="P325" s="11"/>
      <c r="Q325" s="11"/>
      <c r="R325" s="11" t="s">
        <v>6</v>
      </c>
      <c r="S325" s="11"/>
      <c r="T325" s="11"/>
      <c r="U325" s="11"/>
      <c r="V325" s="11"/>
      <c r="W325" s="11" t="s">
        <v>37</v>
      </c>
      <c r="X325" s="11"/>
      <c r="Y325" s="11"/>
      <c r="Z325" s="11"/>
      <c r="AA325" s="11"/>
      <c r="AB325" s="11" t="s">
        <v>7</v>
      </c>
      <c r="AC325" s="11"/>
      <c r="AD325" s="11"/>
      <c r="AE325" s="11"/>
      <c r="AF325" s="11"/>
      <c r="AG325" s="11"/>
    </row>
    <row r="326" spans="1:33" ht="18" customHeight="1" x14ac:dyDescent="0.15">
      <c r="A326" s="11"/>
      <c r="B326" s="11"/>
      <c r="C326" s="11"/>
      <c r="D326" s="11"/>
      <c r="E326" s="11"/>
      <c r="F326" s="11"/>
      <c r="G326" s="11"/>
      <c r="H326" s="8" t="s">
        <v>58</v>
      </c>
      <c r="I326" s="8"/>
      <c r="J326" s="8"/>
      <c r="K326" s="8"/>
      <c r="L326" s="8"/>
      <c r="M326" s="8" t="s">
        <v>88</v>
      </c>
      <c r="N326" s="8"/>
      <c r="O326" s="8"/>
      <c r="P326" s="8"/>
      <c r="Q326" s="8"/>
      <c r="R326" s="8" t="s">
        <v>60</v>
      </c>
      <c r="S326" s="8"/>
      <c r="T326" s="8"/>
      <c r="U326" s="8"/>
      <c r="V326" s="8"/>
      <c r="W326" s="8" t="s">
        <v>89</v>
      </c>
      <c r="X326" s="8"/>
      <c r="Y326" s="8"/>
      <c r="Z326" s="8"/>
      <c r="AA326" s="8"/>
      <c r="AB326" s="8" t="s">
        <v>61</v>
      </c>
      <c r="AC326" s="8"/>
      <c r="AD326" s="8"/>
      <c r="AE326" s="8"/>
      <c r="AF326" s="8"/>
      <c r="AG326" s="8"/>
    </row>
    <row r="327" spans="1:33" ht="18" customHeight="1" x14ac:dyDescent="0.15">
      <c r="A327" s="11" t="s">
        <v>9</v>
      </c>
      <c r="B327" s="11"/>
      <c r="C327" s="11"/>
      <c r="D327" s="11"/>
      <c r="E327" s="11"/>
      <c r="F327" s="11"/>
      <c r="G327" s="11"/>
      <c r="H327" s="11" t="s">
        <v>10</v>
      </c>
      <c r="I327" s="11"/>
      <c r="J327" s="11"/>
      <c r="K327" s="11"/>
      <c r="L327" s="11"/>
      <c r="M327" s="11" t="s">
        <v>11</v>
      </c>
      <c r="N327" s="11"/>
      <c r="O327" s="11"/>
      <c r="P327" s="11"/>
      <c r="Q327" s="11"/>
      <c r="R327" s="11" t="s">
        <v>12</v>
      </c>
      <c r="S327" s="11"/>
      <c r="T327" s="11"/>
      <c r="U327" s="11"/>
      <c r="V327" s="11"/>
      <c r="W327" s="10"/>
      <c r="X327" s="10"/>
      <c r="Y327" s="10"/>
      <c r="Z327" s="10"/>
      <c r="AA327" s="10"/>
      <c r="AB327" s="10"/>
      <c r="AC327" s="10"/>
      <c r="AD327" s="10"/>
      <c r="AE327" s="10"/>
      <c r="AF327" s="10"/>
      <c r="AG327" s="10"/>
    </row>
    <row r="328" spans="1:33" ht="18" customHeight="1" x14ac:dyDescent="0.15">
      <c r="A328" s="11"/>
      <c r="B328" s="11"/>
      <c r="C328" s="11"/>
      <c r="D328" s="11"/>
      <c r="E328" s="11"/>
      <c r="F328" s="11"/>
      <c r="G328" s="11"/>
      <c r="H328" s="8" t="s">
        <v>40</v>
      </c>
      <c r="I328" s="8"/>
      <c r="J328" s="8"/>
      <c r="K328" s="8"/>
      <c r="L328" s="8"/>
      <c r="M328" s="8">
        <v>5</v>
      </c>
      <c r="N328" s="8"/>
      <c r="O328" s="8"/>
      <c r="P328" s="8"/>
      <c r="Q328" s="8"/>
      <c r="R328" s="8">
        <v>15</v>
      </c>
      <c r="S328" s="8"/>
      <c r="T328" s="8"/>
      <c r="U328" s="8"/>
      <c r="V328" s="8"/>
      <c r="W328" s="10"/>
      <c r="X328" s="10"/>
      <c r="Y328" s="10"/>
      <c r="Z328" s="10"/>
      <c r="AA328" s="10"/>
      <c r="AB328" s="10"/>
      <c r="AC328" s="10"/>
      <c r="AD328" s="10"/>
      <c r="AE328" s="10"/>
      <c r="AF328" s="10"/>
      <c r="AG328" s="10"/>
    </row>
    <row r="329" spans="1:33" ht="18" customHeight="1" x14ac:dyDescent="0.15">
      <c r="A329" s="11" t="s">
        <v>13</v>
      </c>
      <c r="B329" s="11"/>
      <c r="C329" s="11"/>
      <c r="D329" s="11"/>
      <c r="E329" s="11"/>
      <c r="F329" s="11"/>
      <c r="G329" s="11"/>
      <c r="H329" s="11"/>
      <c r="I329" s="11"/>
      <c r="J329" s="11"/>
      <c r="K329" s="11"/>
      <c r="L329" s="11"/>
      <c r="M329" s="11" t="s">
        <v>14</v>
      </c>
      <c r="N329" s="11"/>
      <c r="O329" s="11"/>
      <c r="P329" s="11"/>
      <c r="Q329" s="11"/>
      <c r="R329" s="8">
        <v>0.56000000000000005</v>
      </c>
      <c r="S329" s="8"/>
      <c r="T329" s="8"/>
      <c r="U329" s="8"/>
      <c r="V329" s="8"/>
      <c r="W329" s="11" t="s">
        <v>15</v>
      </c>
      <c r="X329" s="11"/>
      <c r="Y329" s="11"/>
      <c r="Z329" s="11"/>
      <c r="AA329" s="11"/>
      <c r="AB329" s="36">
        <v>0.45</v>
      </c>
      <c r="AC329" s="36"/>
      <c r="AD329" s="36"/>
      <c r="AE329" s="36"/>
      <c r="AF329" s="36"/>
      <c r="AG329" s="36"/>
    </row>
    <row r="330" spans="1:33" ht="14.25" customHeight="1" x14ac:dyDescent="0.15">
      <c r="A330" s="10" t="s">
        <v>16</v>
      </c>
      <c r="B330" s="10"/>
      <c r="C330" s="10"/>
      <c r="D330" s="10"/>
      <c r="E330" s="10"/>
      <c r="F330" s="10"/>
      <c r="G330" s="10"/>
      <c r="H330" s="10"/>
      <c r="I330" s="10"/>
      <c r="J330" s="10"/>
      <c r="K330" s="10"/>
      <c r="L330" s="10"/>
      <c r="M330" s="10"/>
      <c r="N330" s="10"/>
      <c r="O330" s="10"/>
      <c r="P330" s="10"/>
      <c r="Q330" s="10"/>
      <c r="R330" s="10"/>
      <c r="S330" s="10"/>
      <c r="T330" s="10"/>
      <c r="U330" s="10"/>
      <c r="V330" s="10"/>
      <c r="W330" s="10"/>
      <c r="X330" s="10"/>
      <c r="Y330" s="10"/>
      <c r="Z330" s="10"/>
      <c r="AA330" s="10"/>
      <c r="AB330" s="10"/>
      <c r="AC330" s="10"/>
      <c r="AD330" s="10"/>
      <c r="AE330" s="10"/>
      <c r="AF330" s="10"/>
      <c r="AG330" s="10"/>
    </row>
    <row r="331" spans="1:33" x14ac:dyDescent="0.15">
      <c r="A331" s="2"/>
      <c r="AG331" s="3"/>
    </row>
    <row r="332" spans="1:33" x14ac:dyDescent="0.15">
      <c r="A332" s="2"/>
      <c r="AG332" s="3"/>
    </row>
    <row r="333" spans="1:33" x14ac:dyDescent="0.15">
      <c r="A333" s="2"/>
      <c r="AG333" s="3"/>
    </row>
    <row r="334" spans="1:33" x14ac:dyDescent="0.15">
      <c r="A334" s="2"/>
      <c r="AG334" s="3"/>
    </row>
    <row r="335" spans="1:33" x14ac:dyDescent="0.15">
      <c r="A335" s="2"/>
      <c r="AG335" s="3"/>
    </row>
    <row r="336" spans="1:33" x14ac:dyDescent="0.15">
      <c r="A336" s="2"/>
      <c r="AG336" s="3"/>
    </row>
    <row r="337" spans="1:33" x14ac:dyDescent="0.15">
      <c r="A337" s="2"/>
      <c r="AG337" s="3"/>
    </row>
    <row r="338" spans="1:33" x14ac:dyDescent="0.15">
      <c r="A338" s="2"/>
      <c r="AG338" s="3"/>
    </row>
    <row r="339" spans="1:33" x14ac:dyDescent="0.15">
      <c r="A339" s="2"/>
      <c r="AG339" s="3"/>
    </row>
    <row r="340" spans="1:33" x14ac:dyDescent="0.15">
      <c r="A340" s="2"/>
      <c r="AG340" s="3"/>
    </row>
    <row r="341" spans="1:33" x14ac:dyDescent="0.15">
      <c r="A341" s="2"/>
      <c r="AG341" s="3"/>
    </row>
    <row r="342" spans="1:33" x14ac:dyDescent="0.15">
      <c r="A342" s="2"/>
      <c r="AG342" s="3"/>
    </row>
    <row r="343" spans="1:33" x14ac:dyDescent="0.15">
      <c r="A343" s="2"/>
      <c r="AG343" s="3"/>
    </row>
    <row r="344" spans="1:33" x14ac:dyDescent="0.15">
      <c r="A344" s="2"/>
      <c r="AG344" s="3"/>
    </row>
    <row r="345" spans="1:33" x14ac:dyDescent="0.15">
      <c r="A345" s="2"/>
      <c r="AG345" s="3"/>
    </row>
    <row r="346" spans="1:33" x14ac:dyDescent="0.15">
      <c r="A346" s="2"/>
      <c r="AG346" s="3"/>
    </row>
    <row r="347" spans="1:33" x14ac:dyDescent="0.15">
      <c r="A347" s="4"/>
      <c r="B347" s="5"/>
      <c r="C347" s="5"/>
      <c r="D347" s="5"/>
      <c r="E347" s="5"/>
      <c r="F347" s="5"/>
      <c r="G347" s="5"/>
      <c r="H347" s="5"/>
      <c r="I347" s="5"/>
      <c r="J347" s="5"/>
      <c r="K347" s="5"/>
      <c r="L347" s="5"/>
      <c r="M347" s="5"/>
      <c r="N347" s="5"/>
      <c r="O347" s="5"/>
      <c r="P347" s="5"/>
      <c r="Q347" s="5"/>
      <c r="R347" s="5"/>
      <c r="S347" s="5"/>
      <c r="T347" s="5"/>
      <c r="U347" s="5"/>
      <c r="V347" s="5"/>
      <c r="W347" s="5"/>
      <c r="X347" s="5"/>
      <c r="Y347" s="5"/>
      <c r="Z347" s="5"/>
      <c r="AA347" s="5"/>
      <c r="AB347" s="5"/>
      <c r="AC347" s="5"/>
      <c r="AD347" s="5"/>
      <c r="AE347" s="5"/>
      <c r="AF347" s="5"/>
      <c r="AG347" s="6"/>
    </row>
    <row r="348" spans="1:33" x14ac:dyDescent="0.15">
      <c r="A348" s="2"/>
      <c r="AG348" s="3"/>
    </row>
    <row r="349" spans="1:33" x14ac:dyDescent="0.15">
      <c r="A349" s="2"/>
      <c r="AG349" s="3"/>
    </row>
    <row r="350" spans="1:33" x14ac:dyDescent="0.15">
      <c r="A350" s="2"/>
      <c r="AG350" s="3"/>
    </row>
    <row r="351" spans="1:33" x14ac:dyDescent="0.15">
      <c r="A351" s="2"/>
      <c r="AG351" s="3"/>
    </row>
    <row r="352" spans="1:33" x14ac:dyDescent="0.15">
      <c r="A352" s="2"/>
      <c r="AG352" s="3"/>
    </row>
    <row r="353" spans="1:33" x14ac:dyDescent="0.15">
      <c r="A353" s="2"/>
      <c r="AG353" s="3"/>
    </row>
    <row r="354" spans="1:33" x14ac:dyDescent="0.15">
      <c r="A354" s="2"/>
      <c r="AG354" s="3"/>
    </row>
    <row r="355" spans="1:33" x14ac:dyDescent="0.15">
      <c r="A355" s="2"/>
      <c r="AG355" s="3"/>
    </row>
    <row r="356" spans="1:33" x14ac:dyDescent="0.15">
      <c r="A356" s="2"/>
      <c r="AG356" s="3"/>
    </row>
    <row r="357" spans="1:33" x14ac:dyDescent="0.15">
      <c r="A357" s="2"/>
      <c r="AG357" s="3"/>
    </row>
    <row r="358" spans="1:33" x14ac:dyDescent="0.15">
      <c r="A358" s="2"/>
      <c r="AG358" s="3"/>
    </row>
    <row r="359" spans="1:33" x14ac:dyDescent="0.15">
      <c r="A359" s="2"/>
      <c r="AG359" s="3"/>
    </row>
    <row r="360" spans="1:33" x14ac:dyDescent="0.15">
      <c r="A360" s="2"/>
      <c r="AG360" s="3"/>
    </row>
    <row r="361" spans="1:33" x14ac:dyDescent="0.15">
      <c r="A361" s="2"/>
      <c r="AG361" s="3"/>
    </row>
    <row r="362" spans="1:33" x14ac:dyDescent="0.15">
      <c r="A362" s="2"/>
      <c r="AG362" s="3"/>
    </row>
    <row r="363" spans="1:33" x14ac:dyDescent="0.15">
      <c r="A363" s="2"/>
      <c r="AG363" s="3"/>
    </row>
    <row r="364" spans="1:33" x14ac:dyDescent="0.15">
      <c r="A364" s="4"/>
      <c r="B364" s="5"/>
      <c r="C364" s="5"/>
      <c r="D364" s="5"/>
      <c r="E364" s="5"/>
      <c r="F364" s="5"/>
      <c r="G364" s="5"/>
      <c r="H364" s="5"/>
      <c r="I364" s="5"/>
      <c r="J364" s="5"/>
      <c r="K364" s="5"/>
      <c r="L364" s="5"/>
      <c r="M364" s="5"/>
      <c r="N364" s="5"/>
      <c r="O364" s="5"/>
      <c r="P364" s="5"/>
      <c r="Q364" s="5"/>
      <c r="R364" s="5"/>
      <c r="S364" s="5"/>
      <c r="T364" s="5"/>
      <c r="U364" s="5"/>
      <c r="V364" s="5"/>
      <c r="W364" s="5"/>
      <c r="X364" s="5"/>
      <c r="Y364" s="5"/>
      <c r="Z364" s="5"/>
      <c r="AA364" s="5"/>
      <c r="AB364" s="5"/>
      <c r="AC364" s="5"/>
      <c r="AD364" s="5"/>
      <c r="AE364" s="5"/>
      <c r="AF364" s="5"/>
      <c r="AG364" s="6"/>
    </row>
    <row r="365" spans="1:33" x14ac:dyDescent="0.15">
      <c r="A365" s="2"/>
      <c r="AG365" s="3"/>
    </row>
    <row r="366" spans="1:33" x14ac:dyDescent="0.15">
      <c r="A366" s="2"/>
      <c r="AG366" s="3"/>
    </row>
    <row r="367" spans="1:33" x14ac:dyDescent="0.15">
      <c r="A367" s="2"/>
      <c r="AG367" s="3"/>
    </row>
    <row r="368" spans="1:33" x14ac:dyDescent="0.15">
      <c r="A368" s="2"/>
      <c r="AG368" s="3"/>
    </row>
    <row r="369" spans="1:33" x14ac:dyDescent="0.15">
      <c r="A369" s="2"/>
      <c r="AG369" s="3"/>
    </row>
    <row r="370" spans="1:33" x14ac:dyDescent="0.15">
      <c r="A370" s="2"/>
      <c r="AG370" s="3"/>
    </row>
    <row r="371" spans="1:33" x14ac:dyDescent="0.15">
      <c r="A371" s="2"/>
      <c r="AG371" s="3"/>
    </row>
    <row r="372" spans="1:33" x14ac:dyDescent="0.15">
      <c r="A372" s="2"/>
      <c r="AG372" s="3"/>
    </row>
    <row r="373" spans="1:33" x14ac:dyDescent="0.15">
      <c r="A373" s="2"/>
      <c r="AG373" s="3"/>
    </row>
    <row r="374" spans="1:33" x14ac:dyDescent="0.15">
      <c r="A374" s="2"/>
      <c r="AG374" s="3"/>
    </row>
    <row r="375" spans="1:33" x14ac:dyDescent="0.15">
      <c r="A375" s="2"/>
      <c r="AG375" s="3"/>
    </row>
    <row r="376" spans="1:33" x14ac:dyDescent="0.15">
      <c r="A376" s="2"/>
      <c r="AG376" s="3"/>
    </row>
    <row r="377" spans="1:33" x14ac:dyDescent="0.15">
      <c r="A377" s="2"/>
      <c r="AG377" s="3"/>
    </row>
    <row r="378" spans="1:33" x14ac:dyDescent="0.15">
      <c r="A378" s="2"/>
      <c r="AG378" s="3"/>
    </row>
    <row r="379" spans="1:33" x14ac:dyDescent="0.15">
      <c r="A379" s="2"/>
      <c r="AG379" s="3"/>
    </row>
    <row r="380" spans="1:33" x14ac:dyDescent="0.15">
      <c r="A380" s="2"/>
      <c r="AG380" s="3"/>
    </row>
    <row r="381" spans="1:33" x14ac:dyDescent="0.15">
      <c r="A381" s="2"/>
      <c r="AG381" s="3"/>
    </row>
    <row r="382" spans="1:33" x14ac:dyDescent="0.15">
      <c r="A382" s="4"/>
      <c r="B382" s="5"/>
      <c r="C382" s="5"/>
      <c r="D382" s="5"/>
      <c r="E382" s="5"/>
      <c r="F382" s="5"/>
      <c r="G382" s="5"/>
      <c r="H382" s="5"/>
      <c r="I382" s="5"/>
      <c r="J382" s="5"/>
      <c r="K382" s="5"/>
      <c r="L382" s="5"/>
      <c r="M382" s="5"/>
      <c r="N382" s="5"/>
      <c r="O382" s="5"/>
      <c r="P382" s="5"/>
      <c r="Q382" s="5"/>
      <c r="R382" s="5"/>
      <c r="S382" s="5"/>
      <c r="T382" s="5"/>
      <c r="U382" s="5"/>
      <c r="V382" s="5"/>
      <c r="W382" s="5"/>
      <c r="X382" s="5"/>
      <c r="Y382" s="5"/>
      <c r="Z382" s="5"/>
      <c r="AA382" s="5"/>
      <c r="AB382" s="5"/>
      <c r="AC382" s="5"/>
      <c r="AD382" s="5"/>
      <c r="AE382" s="5"/>
      <c r="AF382" s="5"/>
      <c r="AG382" s="6"/>
    </row>
    <row r="383" spans="1:33" ht="14.25" x14ac:dyDescent="0.15">
      <c r="A383" s="9" t="s">
        <v>0</v>
      </c>
      <c r="B383" s="9"/>
      <c r="C383" s="9"/>
      <c r="D383" s="9"/>
      <c r="E383" s="9"/>
      <c r="F383" s="9"/>
      <c r="G383" s="9"/>
      <c r="H383" s="9"/>
      <c r="I383" s="9"/>
      <c r="J383" s="9"/>
      <c r="K383" s="9"/>
      <c r="L383" s="9"/>
      <c r="M383" s="9"/>
      <c r="N383" s="9"/>
      <c r="O383" s="9"/>
      <c r="P383" s="9"/>
      <c r="Q383" s="9"/>
      <c r="R383" s="9"/>
      <c r="S383" s="9"/>
      <c r="T383" s="9"/>
      <c r="U383" s="9"/>
      <c r="V383" s="9"/>
      <c r="W383" s="9"/>
      <c r="X383" s="9"/>
      <c r="Y383" s="9"/>
      <c r="Z383" s="9"/>
      <c r="AA383" s="9"/>
      <c r="AB383" s="9"/>
      <c r="AC383" s="9"/>
      <c r="AD383" s="9"/>
      <c r="AE383" s="9"/>
      <c r="AF383" s="9"/>
      <c r="AG383" s="9"/>
    </row>
    <row r="384" spans="1:33" ht="18" customHeight="1" x14ac:dyDescent="0.15">
      <c r="A384" s="11" t="s">
        <v>2</v>
      </c>
      <c r="B384" s="11"/>
      <c r="C384" s="11"/>
      <c r="D384" s="11"/>
      <c r="E384" s="8">
        <v>11</v>
      </c>
      <c r="F384" s="8"/>
      <c r="G384" s="8"/>
      <c r="H384" s="11" t="s">
        <v>3</v>
      </c>
      <c r="I384" s="11"/>
      <c r="J384" s="11"/>
      <c r="K384" s="8" t="s">
        <v>87</v>
      </c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  <c r="AA384" s="8"/>
      <c r="AB384" s="8"/>
      <c r="AC384" s="8"/>
      <c r="AD384" s="8"/>
      <c r="AE384" s="8"/>
      <c r="AF384" s="8"/>
      <c r="AG384" s="8"/>
    </row>
    <row r="385" spans="1:33" ht="18" customHeight="1" x14ac:dyDescent="0.15">
      <c r="A385" s="13" t="s">
        <v>17</v>
      </c>
      <c r="B385" s="14"/>
      <c r="C385" s="14"/>
      <c r="D385" s="14"/>
      <c r="E385" s="14"/>
      <c r="F385" s="14"/>
      <c r="G385" s="14"/>
      <c r="H385" s="14"/>
      <c r="I385" s="14"/>
      <c r="J385" s="14"/>
      <c r="K385" s="14"/>
      <c r="L385" s="14"/>
      <c r="M385" s="14"/>
      <c r="N385" s="14"/>
      <c r="O385" s="14"/>
      <c r="P385" s="14"/>
      <c r="Q385" s="14"/>
      <c r="R385" s="14"/>
      <c r="S385" s="14"/>
      <c r="T385" s="14"/>
      <c r="U385" s="14"/>
      <c r="V385" s="14"/>
      <c r="W385" s="14"/>
      <c r="X385" s="14"/>
      <c r="Y385" s="14"/>
      <c r="Z385" s="14"/>
      <c r="AA385" s="14"/>
      <c r="AB385" s="14"/>
      <c r="AC385" s="14"/>
      <c r="AD385" s="14"/>
      <c r="AE385" s="14"/>
      <c r="AF385" s="14"/>
      <c r="AG385" s="15"/>
    </row>
    <row r="386" spans="1:33" ht="13.5" customHeight="1" x14ac:dyDescent="0.15">
      <c r="A386" s="16" t="s">
        <v>18</v>
      </c>
      <c r="B386" s="16"/>
      <c r="C386" s="16" t="s">
        <v>19</v>
      </c>
      <c r="D386" s="16"/>
      <c r="E386" s="16"/>
      <c r="F386" s="16"/>
      <c r="G386" s="16"/>
      <c r="H386" s="16"/>
      <c r="I386" s="16"/>
      <c r="J386" s="16"/>
      <c r="K386" s="17" t="s">
        <v>23</v>
      </c>
      <c r="L386" s="17"/>
      <c r="M386" s="17"/>
      <c r="N386" s="17" t="s">
        <v>24</v>
      </c>
      <c r="O386" s="17"/>
      <c r="P386" s="17"/>
      <c r="Q386" s="17" t="s">
        <v>20</v>
      </c>
      <c r="R386" s="17"/>
      <c r="S386" s="17"/>
      <c r="T386" s="16" t="s">
        <v>21</v>
      </c>
      <c r="U386" s="16"/>
      <c r="V386" s="16"/>
      <c r="W386" s="16"/>
      <c r="X386" s="16"/>
      <c r="Y386" s="16"/>
      <c r="Z386" s="16" t="s">
        <v>22</v>
      </c>
      <c r="AA386" s="16"/>
      <c r="AB386" s="16"/>
      <c r="AC386" s="16"/>
      <c r="AD386" s="16"/>
      <c r="AE386" s="16"/>
      <c r="AF386" s="16"/>
      <c r="AG386" s="16"/>
    </row>
    <row r="387" spans="1:33" x14ac:dyDescent="0.15">
      <c r="A387" s="16"/>
      <c r="B387" s="16"/>
      <c r="C387" s="16"/>
      <c r="D387" s="16"/>
      <c r="E387" s="16"/>
      <c r="F387" s="16"/>
      <c r="G387" s="16"/>
      <c r="H387" s="16"/>
      <c r="I387" s="16"/>
      <c r="J387" s="16"/>
      <c r="K387" s="17"/>
      <c r="L387" s="17"/>
      <c r="M387" s="17"/>
      <c r="N387" s="17"/>
      <c r="O387" s="17"/>
      <c r="P387" s="17"/>
      <c r="Q387" s="17"/>
      <c r="R387" s="17"/>
      <c r="S387" s="17"/>
      <c r="T387" s="16"/>
      <c r="U387" s="16"/>
      <c r="V387" s="16"/>
      <c r="W387" s="16"/>
      <c r="X387" s="16"/>
      <c r="Y387" s="16"/>
      <c r="Z387" s="16"/>
      <c r="AA387" s="16"/>
      <c r="AB387" s="16"/>
      <c r="AC387" s="16"/>
      <c r="AD387" s="16"/>
      <c r="AE387" s="16"/>
      <c r="AF387" s="16"/>
      <c r="AG387" s="16"/>
    </row>
    <row r="388" spans="1:33" ht="20.100000000000001" customHeight="1" x14ac:dyDescent="0.15">
      <c r="A388" s="10">
        <v>1</v>
      </c>
      <c r="B388" s="10"/>
      <c r="C388" s="8" t="s">
        <v>47</v>
      </c>
      <c r="D388" s="8"/>
      <c r="E388" s="8"/>
      <c r="F388" s="8"/>
      <c r="G388" s="8"/>
      <c r="H388" s="8"/>
      <c r="I388" s="8"/>
      <c r="J388" s="8"/>
      <c r="K388" s="18">
        <v>28</v>
      </c>
      <c r="L388" s="18"/>
      <c r="M388" s="18"/>
      <c r="N388" s="18">
        <v>18</v>
      </c>
      <c r="O388" s="18"/>
      <c r="P388" s="18"/>
      <c r="Q388" s="8"/>
      <c r="R388" s="8"/>
      <c r="S388" s="8"/>
      <c r="T388" s="8"/>
      <c r="U388" s="8"/>
      <c r="V388" s="8"/>
      <c r="W388" s="8"/>
      <c r="X388" s="8"/>
      <c r="Y388" s="8"/>
      <c r="Z388" s="10"/>
      <c r="AA388" s="10"/>
      <c r="AB388" s="10"/>
      <c r="AC388" s="10"/>
      <c r="AD388" s="10"/>
      <c r="AE388" s="10"/>
      <c r="AF388" s="10"/>
      <c r="AG388" s="10"/>
    </row>
    <row r="389" spans="1:33" ht="20.100000000000001" customHeight="1" x14ac:dyDescent="0.15">
      <c r="A389" s="10">
        <v>2</v>
      </c>
      <c r="B389" s="10"/>
      <c r="C389" s="8" t="s">
        <v>47</v>
      </c>
      <c r="D389" s="8"/>
      <c r="E389" s="8"/>
      <c r="F389" s="8"/>
      <c r="G389" s="8"/>
      <c r="H389" s="8"/>
      <c r="I389" s="8"/>
      <c r="J389" s="8"/>
      <c r="K389" s="18">
        <v>16</v>
      </c>
      <c r="L389" s="18"/>
      <c r="M389" s="18"/>
      <c r="N389" s="18">
        <v>16</v>
      </c>
      <c r="O389" s="18"/>
      <c r="P389" s="18"/>
      <c r="Q389" s="8" t="s">
        <v>48</v>
      </c>
      <c r="R389" s="8"/>
      <c r="S389" s="8"/>
      <c r="T389" s="8" t="s">
        <v>50</v>
      </c>
      <c r="U389" s="8"/>
      <c r="V389" s="8"/>
      <c r="W389" s="8"/>
      <c r="X389" s="8"/>
      <c r="Y389" s="8"/>
      <c r="Z389" s="10"/>
      <c r="AA389" s="10"/>
      <c r="AB389" s="10"/>
      <c r="AC389" s="10"/>
      <c r="AD389" s="10"/>
      <c r="AE389" s="10"/>
      <c r="AF389" s="10"/>
      <c r="AG389" s="10"/>
    </row>
    <row r="390" spans="1:33" ht="20.100000000000001" customHeight="1" x14ac:dyDescent="0.15">
      <c r="A390" s="10">
        <v>3</v>
      </c>
      <c r="B390" s="10"/>
      <c r="C390" s="8" t="s">
        <v>47</v>
      </c>
      <c r="D390" s="8"/>
      <c r="E390" s="8"/>
      <c r="F390" s="8"/>
      <c r="G390" s="8"/>
      <c r="H390" s="8"/>
      <c r="I390" s="8"/>
      <c r="J390" s="8"/>
      <c r="K390" s="18">
        <v>20</v>
      </c>
      <c r="L390" s="18"/>
      <c r="M390" s="18"/>
      <c r="N390" s="18">
        <v>18</v>
      </c>
      <c r="O390" s="18"/>
      <c r="P390" s="18"/>
      <c r="Q390" s="8" t="s">
        <v>48</v>
      </c>
      <c r="R390" s="8"/>
      <c r="S390" s="8"/>
      <c r="T390" s="8" t="s">
        <v>50</v>
      </c>
      <c r="U390" s="8"/>
      <c r="V390" s="8"/>
      <c r="W390" s="8"/>
      <c r="X390" s="8"/>
      <c r="Y390" s="8"/>
      <c r="Z390" s="10"/>
      <c r="AA390" s="10"/>
      <c r="AB390" s="10"/>
      <c r="AC390" s="10"/>
      <c r="AD390" s="10"/>
      <c r="AE390" s="10"/>
      <c r="AF390" s="10"/>
      <c r="AG390" s="10"/>
    </row>
    <row r="391" spans="1:33" ht="20.100000000000001" customHeight="1" x14ac:dyDescent="0.15">
      <c r="A391" s="10">
        <v>4</v>
      </c>
      <c r="B391" s="10"/>
      <c r="C391" s="8" t="s">
        <v>47</v>
      </c>
      <c r="D391" s="8"/>
      <c r="E391" s="8"/>
      <c r="F391" s="8"/>
      <c r="G391" s="8"/>
      <c r="H391" s="8"/>
      <c r="I391" s="8"/>
      <c r="J391" s="8"/>
      <c r="K391" s="18">
        <v>34</v>
      </c>
      <c r="L391" s="18"/>
      <c r="M391" s="18"/>
      <c r="N391" s="18">
        <v>22</v>
      </c>
      <c r="O391" s="18"/>
      <c r="P391" s="18"/>
      <c r="Q391" s="8"/>
      <c r="R391" s="8"/>
      <c r="S391" s="8"/>
      <c r="T391" s="8"/>
      <c r="U391" s="8"/>
      <c r="V391" s="8"/>
      <c r="W391" s="8"/>
      <c r="X391" s="8"/>
      <c r="Y391" s="8"/>
      <c r="Z391" s="10"/>
      <c r="AA391" s="10"/>
      <c r="AB391" s="10"/>
      <c r="AC391" s="10"/>
      <c r="AD391" s="10"/>
      <c r="AE391" s="10"/>
      <c r="AF391" s="10"/>
      <c r="AG391" s="10"/>
    </row>
    <row r="392" spans="1:33" ht="20.100000000000001" customHeight="1" x14ac:dyDescent="0.15">
      <c r="A392" s="10">
        <v>5</v>
      </c>
      <c r="B392" s="10"/>
      <c r="C392" s="8" t="s">
        <v>47</v>
      </c>
      <c r="D392" s="8"/>
      <c r="E392" s="8"/>
      <c r="F392" s="8"/>
      <c r="G392" s="8"/>
      <c r="H392" s="8"/>
      <c r="I392" s="8"/>
      <c r="J392" s="8"/>
      <c r="K392" s="18">
        <v>26</v>
      </c>
      <c r="L392" s="18"/>
      <c r="M392" s="18"/>
      <c r="N392" s="18">
        <v>18</v>
      </c>
      <c r="O392" s="18"/>
      <c r="P392" s="18"/>
      <c r="Q392" s="8"/>
      <c r="R392" s="8"/>
      <c r="S392" s="8"/>
      <c r="T392" s="8"/>
      <c r="U392" s="8"/>
      <c r="V392" s="8"/>
      <c r="W392" s="8"/>
      <c r="X392" s="8"/>
      <c r="Y392" s="8"/>
      <c r="Z392" s="10"/>
      <c r="AA392" s="10"/>
      <c r="AB392" s="10"/>
      <c r="AC392" s="10"/>
      <c r="AD392" s="10"/>
      <c r="AE392" s="10"/>
      <c r="AF392" s="10"/>
      <c r="AG392" s="10"/>
    </row>
    <row r="393" spans="1:33" ht="19.5" customHeight="1" x14ac:dyDescent="0.15">
      <c r="A393" s="10">
        <v>6</v>
      </c>
      <c r="B393" s="10"/>
      <c r="C393" s="8" t="s">
        <v>47</v>
      </c>
      <c r="D393" s="8"/>
      <c r="E393" s="8"/>
      <c r="F393" s="8"/>
      <c r="G393" s="8"/>
      <c r="H393" s="8"/>
      <c r="I393" s="8"/>
      <c r="J393" s="8"/>
      <c r="K393" s="18">
        <v>22</v>
      </c>
      <c r="L393" s="18"/>
      <c r="M393" s="18"/>
      <c r="N393" s="18">
        <v>18</v>
      </c>
      <c r="O393" s="18"/>
      <c r="P393" s="18"/>
      <c r="Q393" s="8"/>
      <c r="R393" s="8"/>
      <c r="S393" s="8"/>
      <c r="T393" s="8"/>
      <c r="U393" s="8"/>
      <c r="V393" s="8"/>
      <c r="W393" s="8"/>
      <c r="X393" s="8"/>
      <c r="Y393" s="8"/>
      <c r="Z393" s="10"/>
      <c r="AA393" s="10"/>
      <c r="AB393" s="10"/>
      <c r="AC393" s="10"/>
      <c r="AD393" s="10"/>
      <c r="AE393" s="10"/>
      <c r="AF393" s="10"/>
      <c r="AG393" s="10"/>
    </row>
    <row r="394" spans="1:33" ht="20.100000000000001" customHeight="1" x14ac:dyDescent="0.15">
      <c r="A394" s="10">
        <v>7</v>
      </c>
      <c r="B394" s="10"/>
      <c r="C394" s="8" t="s">
        <v>47</v>
      </c>
      <c r="D394" s="8"/>
      <c r="E394" s="8"/>
      <c r="F394" s="8"/>
      <c r="G394" s="8"/>
      <c r="H394" s="8"/>
      <c r="I394" s="8"/>
      <c r="J394" s="8"/>
      <c r="K394" s="18">
        <v>20</v>
      </c>
      <c r="L394" s="18"/>
      <c r="M394" s="18"/>
      <c r="N394" s="18">
        <v>18</v>
      </c>
      <c r="O394" s="18"/>
      <c r="P394" s="18"/>
      <c r="Q394" s="8"/>
      <c r="R394" s="8"/>
      <c r="S394" s="8"/>
      <c r="T394" s="8"/>
      <c r="U394" s="8"/>
      <c r="V394" s="8"/>
      <c r="W394" s="8"/>
      <c r="X394" s="8"/>
      <c r="Y394" s="8"/>
      <c r="Z394" s="10"/>
      <c r="AA394" s="10"/>
      <c r="AB394" s="10"/>
      <c r="AC394" s="10"/>
      <c r="AD394" s="10"/>
      <c r="AE394" s="10"/>
      <c r="AF394" s="10"/>
      <c r="AG394" s="10"/>
    </row>
    <row r="395" spans="1:33" ht="20.100000000000001" customHeight="1" x14ac:dyDescent="0.15">
      <c r="A395" s="10">
        <v>8</v>
      </c>
      <c r="B395" s="10"/>
      <c r="C395" s="8" t="s">
        <v>47</v>
      </c>
      <c r="D395" s="8"/>
      <c r="E395" s="8"/>
      <c r="F395" s="8"/>
      <c r="G395" s="8"/>
      <c r="H395" s="8"/>
      <c r="I395" s="8"/>
      <c r="J395" s="8"/>
      <c r="K395" s="18">
        <v>30</v>
      </c>
      <c r="L395" s="18"/>
      <c r="M395" s="18"/>
      <c r="N395" s="18">
        <v>20</v>
      </c>
      <c r="O395" s="18"/>
      <c r="P395" s="18"/>
      <c r="Q395" s="8"/>
      <c r="R395" s="8"/>
      <c r="S395" s="8"/>
      <c r="T395" s="8"/>
      <c r="U395" s="8"/>
      <c r="V395" s="8"/>
      <c r="W395" s="8"/>
      <c r="X395" s="8"/>
      <c r="Y395" s="8"/>
      <c r="Z395" s="10"/>
      <c r="AA395" s="10"/>
      <c r="AB395" s="10"/>
      <c r="AC395" s="10"/>
      <c r="AD395" s="10"/>
      <c r="AE395" s="10"/>
      <c r="AF395" s="10"/>
      <c r="AG395" s="10"/>
    </row>
    <row r="396" spans="1:33" ht="20.100000000000001" customHeight="1" x14ac:dyDescent="0.15">
      <c r="A396" s="10">
        <v>9</v>
      </c>
      <c r="B396" s="10"/>
      <c r="C396" s="8" t="s">
        <v>47</v>
      </c>
      <c r="D396" s="8"/>
      <c r="E396" s="8"/>
      <c r="F396" s="8"/>
      <c r="G396" s="8"/>
      <c r="H396" s="8"/>
      <c r="I396" s="8"/>
      <c r="J396" s="8"/>
      <c r="K396" s="18">
        <v>14</v>
      </c>
      <c r="L396" s="18"/>
      <c r="M396" s="18"/>
      <c r="N396" s="18">
        <v>14</v>
      </c>
      <c r="O396" s="18"/>
      <c r="P396" s="18"/>
      <c r="Q396" s="8" t="s">
        <v>48</v>
      </c>
      <c r="R396" s="8"/>
      <c r="S396" s="8"/>
      <c r="T396" s="8" t="s">
        <v>50</v>
      </c>
      <c r="U396" s="8"/>
      <c r="V396" s="8"/>
      <c r="W396" s="8"/>
      <c r="X396" s="8"/>
      <c r="Y396" s="8"/>
      <c r="Z396" s="10"/>
      <c r="AA396" s="10"/>
      <c r="AB396" s="10"/>
      <c r="AC396" s="10"/>
      <c r="AD396" s="10"/>
      <c r="AE396" s="10"/>
      <c r="AF396" s="10"/>
      <c r="AG396" s="10"/>
    </row>
    <row r="397" spans="1:33" ht="20.100000000000001" customHeight="1" x14ac:dyDescent="0.15">
      <c r="A397" s="10">
        <v>10</v>
      </c>
      <c r="B397" s="10"/>
      <c r="C397" s="8"/>
      <c r="D397" s="8"/>
      <c r="E397" s="8"/>
      <c r="F397" s="8"/>
      <c r="G397" s="8"/>
      <c r="H397" s="8"/>
      <c r="I397" s="8"/>
      <c r="J397" s="8"/>
      <c r="K397" s="18"/>
      <c r="L397" s="18"/>
      <c r="M397" s="18"/>
      <c r="N397" s="18"/>
      <c r="O397" s="18"/>
      <c r="P397" s="18"/>
      <c r="Q397" s="8"/>
      <c r="R397" s="8"/>
      <c r="S397" s="8"/>
      <c r="T397" s="8"/>
      <c r="U397" s="8"/>
      <c r="V397" s="8"/>
      <c r="W397" s="8"/>
      <c r="X397" s="8"/>
      <c r="Y397" s="8"/>
      <c r="Z397" s="10"/>
      <c r="AA397" s="10"/>
      <c r="AB397" s="10"/>
      <c r="AC397" s="10"/>
      <c r="AD397" s="10"/>
      <c r="AE397" s="10"/>
      <c r="AF397" s="10"/>
      <c r="AG397" s="10"/>
    </row>
    <row r="398" spans="1:33" ht="20.100000000000001" customHeight="1" x14ac:dyDescent="0.15">
      <c r="A398" s="10">
        <v>11</v>
      </c>
      <c r="B398" s="10"/>
      <c r="C398" s="8"/>
      <c r="D398" s="8"/>
      <c r="E398" s="8"/>
      <c r="F398" s="8"/>
      <c r="G398" s="8"/>
      <c r="H398" s="8"/>
      <c r="I398" s="8"/>
      <c r="J398" s="8"/>
      <c r="K398" s="18"/>
      <c r="L398" s="18"/>
      <c r="M398" s="18"/>
      <c r="N398" s="18"/>
      <c r="O398" s="18"/>
      <c r="P398" s="18"/>
      <c r="Q398" s="8"/>
      <c r="R398" s="8"/>
      <c r="S398" s="8"/>
      <c r="T398" s="8"/>
      <c r="U398" s="8"/>
      <c r="V398" s="8"/>
      <c r="W398" s="8"/>
      <c r="X398" s="8"/>
      <c r="Y398" s="8"/>
      <c r="Z398" s="10"/>
      <c r="AA398" s="10"/>
      <c r="AB398" s="10"/>
      <c r="AC398" s="10"/>
      <c r="AD398" s="10"/>
      <c r="AE398" s="10"/>
      <c r="AF398" s="10"/>
      <c r="AG398" s="10"/>
    </row>
    <row r="399" spans="1:33" ht="20.100000000000001" customHeight="1" x14ac:dyDescent="0.15">
      <c r="A399" s="10">
        <v>12</v>
      </c>
      <c r="B399" s="10"/>
      <c r="C399" s="8"/>
      <c r="D399" s="8"/>
      <c r="E399" s="8"/>
      <c r="F399" s="8"/>
      <c r="G399" s="8"/>
      <c r="H399" s="8"/>
      <c r="I399" s="8"/>
      <c r="J399" s="8"/>
      <c r="K399" s="18"/>
      <c r="L399" s="18"/>
      <c r="M399" s="18"/>
      <c r="N399" s="18"/>
      <c r="O399" s="18"/>
      <c r="P399" s="18"/>
      <c r="Q399" s="8"/>
      <c r="R399" s="8"/>
      <c r="S399" s="8"/>
      <c r="T399" s="8"/>
      <c r="U399" s="8"/>
      <c r="V399" s="8"/>
      <c r="W399" s="8"/>
      <c r="X399" s="8"/>
      <c r="Y399" s="8"/>
      <c r="Z399" s="10"/>
      <c r="AA399" s="10"/>
      <c r="AB399" s="10"/>
      <c r="AC399" s="10"/>
      <c r="AD399" s="10"/>
      <c r="AE399" s="10"/>
      <c r="AF399" s="10"/>
      <c r="AG399" s="10"/>
    </row>
    <row r="400" spans="1:33" ht="20.100000000000001" customHeight="1" x14ac:dyDescent="0.15">
      <c r="A400" s="10">
        <v>13</v>
      </c>
      <c r="B400" s="10"/>
      <c r="C400" s="8"/>
      <c r="D400" s="8"/>
      <c r="E400" s="8"/>
      <c r="F400" s="8"/>
      <c r="G400" s="8"/>
      <c r="H400" s="8"/>
      <c r="I400" s="8"/>
      <c r="J400" s="8"/>
      <c r="K400" s="18"/>
      <c r="L400" s="18"/>
      <c r="M400" s="18"/>
      <c r="N400" s="18"/>
      <c r="O400" s="18"/>
      <c r="P400" s="18"/>
      <c r="Q400" s="8"/>
      <c r="R400" s="8"/>
      <c r="S400" s="8"/>
      <c r="T400" s="8"/>
      <c r="U400" s="8"/>
      <c r="V400" s="8"/>
      <c r="W400" s="8"/>
      <c r="X400" s="8"/>
      <c r="Y400" s="8"/>
      <c r="Z400" s="10"/>
      <c r="AA400" s="10"/>
      <c r="AB400" s="10"/>
      <c r="AC400" s="10"/>
      <c r="AD400" s="10"/>
      <c r="AE400" s="10"/>
      <c r="AF400" s="10"/>
      <c r="AG400" s="10"/>
    </row>
    <row r="401" spans="1:33" ht="20.100000000000001" customHeight="1" x14ac:dyDescent="0.15">
      <c r="A401" s="10">
        <v>14</v>
      </c>
      <c r="B401" s="10"/>
      <c r="C401" s="8"/>
      <c r="D401" s="8"/>
      <c r="E401" s="8"/>
      <c r="F401" s="8"/>
      <c r="G401" s="8"/>
      <c r="H401" s="8"/>
      <c r="I401" s="8"/>
      <c r="J401" s="8"/>
      <c r="K401" s="18"/>
      <c r="L401" s="18"/>
      <c r="M401" s="18"/>
      <c r="N401" s="18"/>
      <c r="O401" s="18"/>
      <c r="P401" s="18"/>
      <c r="Q401" s="8"/>
      <c r="R401" s="8"/>
      <c r="S401" s="8"/>
      <c r="T401" s="8"/>
      <c r="U401" s="8"/>
      <c r="V401" s="8"/>
      <c r="W401" s="8"/>
      <c r="X401" s="8"/>
      <c r="Y401" s="8"/>
      <c r="Z401" s="10"/>
      <c r="AA401" s="10"/>
      <c r="AB401" s="10"/>
      <c r="AC401" s="10"/>
      <c r="AD401" s="10"/>
      <c r="AE401" s="10"/>
      <c r="AF401" s="10"/>
      <c r="AG401" s="10"/>
    </row>
    <row r="402" spans="1:33" ht="20.100000000000001" customHeight="1" x14ac:dyDescent="0.15">
      <c r="A402" s="10">
        <v>15</v>
      </c>
      <c r="B402" s="10"/>
      <c r="C402" s="8"/>
      <c r="D402" s="8"/>
      <c r="E402" s="8"/>
      <c r="F402" s="8"/>
      <c r="G402" s="8"/>
      <c r="H402" s="8"/>
      <c r="I402" s="8"/>
      <c r="J402" s="8"/>
      <c r="K402" s="18"/>
      <c r="L402" s="18"/>
      <c r="M402" s="18"/>
      <c r="N402" s="18"/>
      <c r="O402" s="18"/>
      <c r="P402" s="18"/>
      <c r="Q402" s="8"/>
      <c r="R402" s="8"/>
      <c r="S402" s="8"/>
      <c r="T402" s="8"/>
      <c r="U402" s="8"/>
      <c r="V402" s="8"/>
      <c r="W402" s="8"/>
      <c r="X402" s="8"/>
      <c r="Y402" s="8"/>
      <c r="Z402" s="10"/>
      <c r="AA402" s="10"/>
      <c r="AB402" s="10"/>
      <c r="AC402" s="10"/>
      <c r="AD402" s="10"/>
      <c r="AE402" s="10"/>
      <c r="AF402" s="10"/>
      <c r="AG402" s="10"/>
    </row>
    <row r="403" spans="1:33" ht="20.100000000000001" customHeight="1" x14ac:dyDescent="0.15">
      <c r="A403" s="10">
        <v>16</v>
      </c>
      <c r="B403" s="10"/>
      <c r="C403" s="8"/>
      <c r="D403" s="8"/>
      <c r="E403" s="8"/>
      <c r="F403" s="8"/>
      <c r="G403" s="8"/>
      <c r="H403" s="8"/>
      <c r="I403" s="8"/>
      <c r="J403" s="8"/>
      <c r="K403" s="18"/>
      <c r="L403" s="18"/>
      <c r="M403" s="18"/>
      <c r="N403" s="18"/>
      <c r="O403" s="18"/>
      <c r="P403" s="18"/>
      <c r="Q403" s="8"/>
      <c r="R403" s="8"/>
      <c r="S403" s="8"/>
      <c r="T403" s="8"/>
      <c r="U403" s="8"/>
      <c r="V403" s="8"/>
      <c r="W403" s="8"/>
      <c r="X403" s="8"/>
      <c r="Y403" s="8"/>
      <c r="Z403" s="10"/>
      <c r="AA403" s="10"/>
      <c r="AB403" s="10"/>
      <c r="AC403" s="10"/>
      <c r="AD403" s="10"/>
      <c r="AE403" s="10"/>
      <c r="AF403" s="10"/>
      <c r="AG403" s="10"/>
    </row>
    <row r="404" spans="1:33" ht="20.100000000000001" customHeight="1" x14ac:dyDescent="0.15">
      <c r="A404" s="10">
        <v>17</v>
      </c>
      <c r="B404" s="10"/>
      <c r="C404" s="8"/>
      <c r="D404" s="8"/>
      <c r="E404" s="8"/>
      <c r="F404" s="8"/>
      <c r="G404" s="8"/>
      <c r="H404" s="8"/>
      <c r="I404" s="8"/>
      <c r="J404" s="8"/>
      <c r="K404" s="18"/>
      <c r="L404" s="18"/>
      <c r="M404" s="18"/>
      <c r="N404" s="18"/>
      <c r="O404" s="18"/>
      <c r="P404" s="18"/>
      <c r="Q404" s="8"/>
      <c r="R404" s="8"/>
      <c r="S404" s="8"/>
      <c r="T404" s="8"/>
      <c r="U404" s="8"/>
      <c r="V404" s="8"/>
      <c r="W404" s="8"/>
      <c r="X404" s="8"/>
      <c r="Y404" s="8"/>
      <c r="Z404" s="10"/>
      <c r="AA404" s="10"/>
      <c r="AB404" s="10"/>
      <c r="AC404" s="10"/>
      <c r="AD404" s="10"/>
      <c r="AE404" s="10"/>
      <c r="AF404" s="10"/>
      <c r="AG404" s="10"/>
    </row>
    <row r="405" spans="1:33" ht="20.100000000000001" customHeight="1" x14ac:dyDescent="0.15">
      <c r="A405" s="10">
        <v>18</v>
      </c>
      <c r="B405" s="10"/>
      <c r="C405" s="10"/>
      <c r="D405" s="10"/>
      <c r="E405" s="10"/>
      <c r="F405" s="10"/>
      <c r="G405" s="10"/>
      <c r="H405" s="10"/>
      <c r="I405" s="10"/>
      <c r="J405" s="10"/>
      <c r="K405" s="19"/>
      <c r="L405" s="19"/>
      <c r="M405" s="19"/>
      <c r="N405" s="19"/>
      <c r="O405" s="19"/>
      <c r="P405" s="19"/>
      <c r="Q405" s="10"/>
      <c r="R405" s="10"/>
      <c r="S405" s="10"/>
      <c r="T405" s="10"/>
      <c r="U405" s="10"/>
      <c r="V405" s="10"/>
      <c r="W405" s="10"/>
      <c r="X405" s="10"/>
      <c r="Y405" s="10"/>
      <c r="Z405" s="10"/>
      <c r="AA405" s="10"/>
      <c r="AB405" s="10"/>
      <c r="AC405" s="10"/>
      <c r="AD405" s="10"/>
      <c r="AE405" s="10"/>
      <c r="AF405" s="10"/>
      <c r="AG405" s="10"/>
    </row>
    <row r="406" spans="1:33" ht="20.100000000000001" customHeight="1" x14ac:dyDescent="0.15">
      <c r="A406" s="10">
        <v>19</v>
      </c>
      <c r="B406" s="10"/>
      <c r="C406" s="10"/>
      <c r="D406" s="10"/>
      <c r="E406" s="10"/>
      <c r="F406" s="10"/>
      <c r="G406" s="10"/>
      <c r="H406" s="10"/>
      <c r="I406" s="10"/>
      <c r="J406" s="10"/>
      <c r="K406" s="19"/>
      <c r="L406" s="19"/>
      <c r="M406" s="19"/>
      <c r="N406" s="19"/>
      <c r="O406" s="19"/>
      <c r="P406" s="19"/>
      <c r="Q406" s="10"/>
      <c r="R406" s="10"/>
      <c r="S406" s="10"/>
      <c r="T406" s="10"/>
      <c r="U406" s="10"/>
      <c r="V406" s="10"/>
      <c r="W406" s="10"/>
      <c r="X406" s="10"/>
      <c r="Y406" s="10"/>
      <c r="Z406" s="10"/>
      <c r="AA406" s="10"/>
      <c r="AB406" s="10"/>
      <c r="AC406" s="10"/>
      <c r="AD406" s="10"/>
      <c r="AE406" s="10"/>
      <c r="AF406" s="10"/>
      <c r="AG406" s="10"/>
    </row>
    <row r="407" spans="1:33" ht="20.100000000000001" customHeight="1" x14ac:dyDescent="0.15">
      <c r="A407" s="10">
        <v>20</v>
      </c>
      <c r="B407" s="10"/>
      <c r="C407" s="10"/>
      <c r="D407" s="10"/>
      <c r="E407" s="10"/>
      <c r="F407" s="10"/>
      <c r="G407" s="10"/>
      <c r="H407" s="10"/>
      <c r="I407" s="10"/>
      <c r="J407" s="10"/>
      <c r="K407" s="19"/>
      <c r="L407" s="19"/>
      <c r="M407" s="19"/>
      <c r="N407" s="19"/>
      <c r="O407" s="19"/>
      <c r="P407" s="19"/>
      <c r="Q407" s="10"/>
      <c r="R407" s="10"/>
      <c r="S407" s="10"/>
      <c r="T407" s="10"/>
      <c r="U407" s="10"/>
      <c r="V407" s="10"/>
      <c r="W407" s="10"/>
      <c r="X407" s="10"/>
      <c r="Y407" s="10"/>
      <c r="Z407" s="10"/>
      <c r="AA407" s="10"/>
      <c r="AB407" s="10"/>
      <c r="AC407" s="10"/>
      <c r="AD407" s="10"/>
      <c r="AE407" s="10"/>
      <c r="AF407" s="10"/>
      <c r="AG407" s="10"/>
    </row>
    <row r="408" spans="1:33" ht="20.100000000000001" customHeight="1" x14ac:dyDescent="0.15">
      <c r="A408" s="10">
        <v>21</v>
      </c>
      <c r="B408" s="10"/>
      <c r="C408" s="10"/>
      <c r="D408" s="10"/>
      <c r="E408" s="10"/>
      <c r="F408" s="10"/>
      <c r="G408" s="10"/>
      <c r="H408" s="10"/>
      <c r="I408" s="10"/>
      <c r="J408" s="10"/>
      <c r="K408" s="19"/>
      <c r="L408" s="19"/>
      <c r="M408" s="19"/>
      <c r="N408" s="19"/>
      <c r="O408" s="19"/>
      <c r="P408" s="19"/>
      <c r="Q408" s="10"/>
      <c r="R408" s="10"/>
      <c r="S408" s="10"/>
      <c r="T408" s="10"/>
      <c r="U408" s="10"/>
      <c r="V408" s="10"/>
      <c r="W408" s="10"/>
      <c r="X408" s="10"/>
      <c r="Y408" s="10"/>
      <c r="Z408" s="10"/>
      <c r="AA408" s="10"/>
      <c r="AB408" s="10"/>
      <c r="AC408" s="10"/>
      <c r="AD408" s="10"/>
      <c r="AE408" s="10"/>
      <c r="AF408" s="10"/>
      <c r="AG408" s="10"/>
    </row>
    <row r="409" spans="1:33" ht="20.100000000000001" customHeight="1" x14ac:dyDescent="0.15">
      <c r="A409" s="10">
        <v>22</v>
      </c>
      <c r="B409" s="10"/>
      <c r="C409" s="10"/>
      <c r="D409" s="10"/>
      <c r="E409" s="10"/>
      <c r="F409" s="10"/>
      <c r="G409" s="10"/>
      <c r="H409" s="10"/>
      <c r="I409" s="10"/>
      <c r="J409" s="10"/>
      <c r="K409" s="19"/>
      <c r="L409" s="19"/>
      <c r="M409" s="19"/>
      <c r="N409" s="19"/>
      <c r="O409" s="19"/>
      <c r="P409" s="19"/>
      <c r="Q409" s="10"/>
      <c r="R409" s="10"/>
      <c r="S409" s="10"/>
      <c r="T409" s="10"/>
      <c r="U409" s="10"/>
      <c r="V409" s="10"/>
      <c r="W409" s="10"/>
      <c r="X409" s="10"/>
      <c r="Y409" s="10"/>
      <c r="Z409" s="10"/>
      <c r="AA409" s="10"/>
      <c r="AB409" s="10"/>
      <c r="AC409" s="10"/>
      <c r="AD409" s="10"/>
      <c r="AE409" s="10"/>
      <c r="AF409" s="10"/>
      <c r="AG409" s="10"/>
    </row>
    <row r="410" spans="1:33" ht="20.100000000000001" customHeight="1" x14ac:dyDescent="0.15">
      <c r="A410" s="10">
        <v>23</v>
      </c>
      <c r="B410" s="10"/>
      <c r="C410" s="10"/>
      <c r="D410" s="10"/>
      <c r="E410" s="10"/>
      <c r="F410" s="10"/>
      <c r="G410" s="10"/>
      <c r="H410" s="10"/>
      <c r="I410" s="10"/>
      <c r="J410" s="10"/>
      <c r="K410" s="19"/>
      <c r="L410" s="19"/>
      <c r="M410" s="19"/>
      <c r="N410" s="19"/>
      <c r="O410" s="19"/>
      <c r="P410" s="19"/>
      <c r="Q410" s="10"/>
      <c r="R410" s="10"/>
      <c r="S410" s="10"/>
      <c r="T410" s="10"/>
      <c r="U410" s="10"/>
      <c r="V410" s="10"/>
      <c r="W410" s="10"/>
      <c r="X410" s="10"/>
      <c r="Y410" s="10"/>
      <c r="Z410" s="10"/>
      <c r="AA410" s="10"/>
      <c r="AB410" s="10"/>
      <c r="AC410" s="10"/>
      <c r="AD410" s="10"/>
      <c r="AE410" s="10"/>
      <c r="AF410" s="10"/>
      <c r="AG410" s="10"/>
    </row>
    <row r="411" spans="1:33" ht="20.100000000000001" customHeight="1" x14ac:dyDescent="0.15">
      <c r="A411" s="10">
        <v>24</v>
      </c>
      <c r="B411" s="10"/>
      <c r="C411" s="10"/>
      <c r="D411" s="10"/>
      <c r="E411" s="10"/>
      <c r="F411" s="10"/>
      <c r="G411" s="10"/>
      <c r="H411" s="10"/>
      <c r="I411" s="10"/>
      <c r="J411" s="10"/>
      <c r="K411" s="19"/>
      <c r="L411" s="19"/>
      <c r="M411" s="19"/>
      <c r="N411" s="19"/>
      <c r="O411" s="19"/>
      <c r="P411" s="19"/>
      <c r="Q411" s="10"/>
      <c r="R411" s="10"/>
      <c r="S411" s="10"/>
      <c r="T411" s="10"/>
      <c r="U411" s="10"/>
      <c r="V411" s="10"/>
      <c r="W411" s="10"/>
      <c r="X411" s="10"/>
      <c r="Y411" s="10"/>
      <c r="Z411" s="10"/>
      <c r="AA411" s="10"/>
      <c r="AB411" s="10"/>
      <c r="AC411" s="10"/>
      <c r="AD411" s="10"/>
      <c r="AE411" s="10"/>
      <c r="AF411" s="10"/>
      <c r="AG411" s="10"/>
    </row>
    <row r="412" spans="1:33" ht="20.100000000000001" customHeight="1" x14ac:dyDescent="0.15">
      <c r="A412" s="10">
        <v>25</v>
      </c>
      <c r="B412" s="10"/>
      <c r="C412" s="10"/>
      <c r="D412" s="10"/>
      <c r="E412" s="10"/>
      <c r="F412" s="10"/>
      <c r="G412" s="10"/>
      <c r="H412" s="10"/>
      <c r="I412" s="10"/>
      <c r="J412" s="10"/>
      <c r="K412" s="19"/>
      <c r="L412" s="19"/>
      <c r="M412" s="19"/>
      <c r="N412" s="19"/>
      <c r="O412" s="19"/>
      <c r="P412" s="19"/>
      <c r="Q412" s="10"/>
      <c r="R412" s="10"/>
      <c r="S412" s="10"/>
      <c r="T412" s="10"/>
      <c r="U412" s="10"/>
      <c r="V412" s="10"/>
      <c r="W412" s="10"/>
      <c r="X412" s="10"/>
      <c r="Y412" s="10"/>
      <c r="Z412" s="10"/>
      <c r="AA412" s="10"/>
      <c r="AB412" s="10"/>
      <c r="AC412" s="10"/>
      <c r="AD412" s="10"/>
      <c r="AE412" s="10"/>
      <c r="AF412" s="10"/>
      <c r="AG412" s="10"/>
    </row>
    <row r="413" spans="1:33" ht="20.100000000000001" customHeight="1" x14ac:dyDescent="0.15">
      <c r="A413" s="10">
        <v>26</v>
      </c>
      <c r="B413" s="10"/>
      <c r="C413" s="10"/>
      <c r="D413" s="10"/>
      <c r="E413" s="10"/>
      <c r="F413" s="10"/>
      <c r="G413" s="10"/>
      <c r="H413" s="10"/>
      <c r="I413" s="10"/>
      <c r="J413" s="10"/>
      <c r="K413" s="19"/>
      <c r="L413" s="19"/>
      <c r="M413" s="19"/>
      <c r="N413" s="19"/>
      <c r="O413" s="19"/>
      <c r="P413" s="19"/>
      <c r="Q413" s="10"/>
      <c r="R413" s="10"/>
      <c r="S413" s="10"/>
      <c r="T413" s="10"/>
      <c r="U413" s="10"/>
      <c r="V413" s="10"/>
      <c r="W413" s="10"/>
      <c r="X413" s="10"/>
      <c r="Y413" s="10"/>
      <c r="Z413" s="10"/>
      <c r="AA413" s="10"/>
      <c r="AB413" s="10"/>
      <c r="AC413" s="10"/>
      <c r="AD413" s="10"/>
      <c r="AE413" s="10"/>
      <c r="AF413" s="10"/>
      <c r="AG413" s="10"/>
    </row>
    <row r="414" spans="1:33" ht="20.100000000000001" customHeight="1" x14ac:dyDescent="0.15">
      <c r="A414" s="10">
        <v>27</v>
      </c>
      <c r="B414" s="10"/>
      <c r="C414" s="10"/>
      <c r="D414" s="10"/>
      <c r="E414" s="10"/>
      <c r="F414" s="10"/>
      <c r="G414" s="10"/>
      <c r="H414" s="10"/>
      <c r="I414" s="10"/>
      <c r="J414" s="10"/>
      <c r="K414" s="19"/>
      <c r="L414" s="19"/>
      <c r="M414" s="19"/>
      <c r="N414" s="19"/>
      <c r="O414" s="19"/>
      <c r="P414" s="19"/>
      <c r="Q414" s="10"/>
      <c r="R414" s="10"/>
      <c r="S414" s="10"/>
      <c r="T414" s="10"/>
      <c r="U414" s="10"/>
      <c r="V414" s="10"/>
      <c r="W414" s="10"/>
      <c r="X414" s="10"/>
      <c r="Y414" s="10"/>
      <c r="Z414" s="10"/>
      <c r="AA414" s="10"/>
      <c r="AB414" s="10"/>
      <c r="AC414" s="10"/>
      <c r="AD414" s="10"/>
      <c r="AE414" s="10"/>
      <c r="AF414" s="10"/>
      <c r="AG414" s="10"/>
    </row>
    <row r="415" spans="1:33" ht="20.100000000000001" customHeight="1" x14ac:dyDescent="0.15">
      <c r="A415" s="10">
        <v>28</v>
      </c>
      <c r="B415" s="10"/>
      <c r="C415" s="10"/>
      <c r="D415" s="10"/>
      <c r="E415" s="10"/>
      <c r="F415" s="10"/>
      <c r="G415" s="10"/>
      <c r="H415" s="10"/>
      <c r="I415" s="10"/>
      <c r="J415" s="10"/>
      <c r="K415" s="19"/>
      <c r="L415" s="19"/>
      <c r="M415" s="19"/>
      <c r="N415" s="19"/>
      <c r="O415" s="19"/>
      <c r="P415" s="19"/>
      <c r="Q415" s="10"/>
      <c r="R415" s="10"/>
      <c r="S415" s="10"/>
      <c r="T415" s="10"/>
      <c r="U415" s="10"/>
      <c r="V415" s="10"/>
      <c r="W415" s="10"/>
      <c r="X415" s="10"/>
      <c r="Y415" s="10"/>
      <c r="Z415" s="10"/>
      <c r="AA415" s="10"/>
      <c r="AB415" s="10"/>
      <c r="AC415" s="10"/>
      <c r="AD415" s="10"/>
      <c r="AE415" s="10"/>
      <c r="AF415" s="10"/>
      <c r="AG415" s="10"/>
    </row>
    <row r="416" spans="1:33" ht="20.100000000000001" customHeight="1" x14ac:dyDescent="0.15">
      <c r="A416" s="10">
        <v>29</v>
      </c>
      <c r="B416" s="10"/>
      <c r="C416" s="10"/>
      <c r="D416" s="10"/>
      <c r="E416" s="10"/>
      <c r="F416" s="10"/>
      <c r="G416" s="10"/>
      <c r="H416" s="10"/>
      <c r="I416" s="10"/>
      <c r="J416" s="10"/>
      <c r="K416" s="19"/>
      <c r="L416" s="19"/>
      <c r="M416" s="19"/>
      <c r="N416" s="19"/>
      <c r="O416" s="19"/>
      <c r="P416" s="19"/>
      <c r="Q416" s="10"/>
      <c r="R416" s="10"/>
      <c r="S416" s="10"/>
      <c r="T416" s="10"/>
      <c r="U416" s="10"/>
      <c r="V416" s="10"/>
      <c r="W416" s="10"/>
      <c r="X416" s="10"/>
      <c r="Y416" s="10"/>
      <c r="Z416" s="10"/>
      <c r="AA416" s="10"/>
      <c r="AB416" s="10"/>
      <c r="AC416" s="10"/>
      <c r="AD416" s="10"/>
      <c r="AE416" s="10"/>
      <c r="AF416" s="10"/>
      <c r="AG416" s="10"/>
    </row>
    <row r="417" spans="1:33" ht="20.100000000000001" customHeight="1" x14ac:dyDescent="0.15">
      <c r="A417" s="10">
        <v>30</v>
      </c>
      <c r="B417" s="10"/>
      <c r="C417" s="10"/>
      <c r="D417" s="10"/>
      <c r="E417" s="10"/>
      <c r="F417" s="10"/>
      <c r="G417" s="10"/>
      <c r="H417" s="10"/>
      <c r="I417" s="10"/>
      <c r="J417" s="10"/>
      <c r="K417" s="19"/>
      <c r="L417" s="19"/>
      <c r="M417" s="19"/>
      <c r="N417" s="19"/>
      <c r="O417" s="19"/>
      <c r="P417" s="19"/>
      <c r="Q417" s="10"/>
      <c r="R417" s="10"/>
      <c r="S417" s="10"/>
      <c r="T417" s="10"/>
      <c r="U417" s="10"/>
      <c r="V417" s="10"/>
      <c r="W417" s="10"/>
      <c r="X417" s="10"/>
      <c r="Y417" s="10"/>
      <c r="Z417" s="10"/>
      <c r="AA417" s="10"/>
      <c r="AB417" s="10"/>
      <c r="AC417" s="10"/>
      <c r="AD417" s="10"/>
      <c r="AE417" s="10"/>
      <c r="AF417" s="10"/>
      <c r="AG417" s="10"/>
    </row>
    <row r="418" spans="1:33" ht="13.5" customHeight="1" x14ac:dyDescent="0.15">
      <c r="A418" s="7"/>
      <c r="B418" s="7"/>
      <c r="C418" s="7"/>
      <c r="D418" s="7"/>
      <c r="E418" s="7"/>
      <c r="F418" s="7"/>
      <c r="G418" s="7"/>
      <c r="H418" s="7"/>
      <c r="I418" s="7"/>
      <c r="J418" s="7"/>
      <c r="K418" s="7"/>
      <c r="L418" s="7"/>
      <c r="M418" s="7"/>
      <c r="N418" s="7"/>
      <c r="O418" s="7"/>
      <c r="P418" s="7"/>
      <c r="Q418" s="7"/>
      <c r="R418" s="7"/>
      <c r="S418" s="7"/>
      <c r="T418" s="7"/>
      <c r="U418" s="7"/>
      <c r="V418" s="7"/>
      <c r="W418" s="7"/>
      <c r="X418" s="7"/>
      <c r="Y418" s="7"/>
      <c r="Z418" s="7"/>
      <c r="AA418" s="7"/>
      <c r="AB418" s="7"/>
      <c r="AC418" s="7"/>
      <c r="AD418" s="7"/>
      <c r="AE418" s="7"/>
      <c r="AF418" s="7"/>
      <c r="AG418" s="7"/>
    </row>
    <row r="419" spans="1:33" ht="18" customHeight="1" x14ac:dyDescent="0.15">
      <c r="A419" s="20" t="s">
        <v>25</v>
      </c>
      <c r="B419" s="20"/>
      <c r="C419" s="20"/>
      <c r="D419" s="20"/>
      <c r="E419" s="20"/>
      <c r="F419" s="20" t="s">
        <v>26</v>
      </c>
      <c r="G419" s="20"/>
      <c r="H419" s="20"/>
      <c r="I419" s="20"/>
      <c r="J419" s="20"/>
      <c r="K419" s="20" t="s">
        <v>27</v>
      </c>
      <c r="L419" s="20"/>
      <c r="M419" s="20"/>
      <c r="N419" s="20"/>
      <c r="O419" s="20"/>
      <c r="P419" s="20" t="s">
        <v>28</v>
      </c>
      <c r="Q419" s="20"/>
      <c r="R419" s="20"/>
      <c r="S419" s="20"/>
      <c r="T419" s="20"/>
      <c r="U419" s="20" t="s">
        <v>29</v>
      </c>
      <c r="V419" s="20"/>
      <c r="W419" s="20"/>
      <c r="X419" s="20"/>
      <c r="Y419" s="20" t="s">
        <v>30</v>
      </c>
      <c r="Z419" s="20"/>
      <c r="AA419" s="20"/>
      <c r="AB419" s="20"/>
      <c r="AC419" s="20" t="s">
        <v>31</v>
      </c>
      <c r="AD419" s="20"/>
      <c r="AE419" s="20"/>
      <c r="AF419" s="20"/>
      <c r="AG419" s="20"/>
    </row>
    <row r="420" spans="1:33" ht="18" customHeight="1" x14ac:dyDescent="0.15">
      <c r="A420" s="21">
        <f>COUNTA(C388:J417)</f>
        <v>9</v>
      </c>
      <c r="B420" s="21"/>
      <c r="C420" s="21"/>
      <c r="D420" s="21"/>
      <c r="E420" s="21"/>
      <c r="F420" s="22">
        <f>ROUNDDOWN(AVERAGE(K388:M417),0)</f>
        <v>23</v>
      </c>
      <c r="G420" s="22"/>
      <c r="H420" s="22"/>
      <c r="I420" s="22"/>
      <c r="J420" s="22"/>
      <c r="K420" s="22">
        <f>ROUNDDOWN(AVERAGE(N388:P417),0)</f>
        <v>18</v>
      </c>
      <c r="L420" s="22"/>
      <c r="M420" s="22"/>
      <c r="N420" s="22"/>
      <c r="O420" s="22"/>
      <c r="P420" s="21">
        <f>COUNTA(Q388:S417)</f>
        <v>3</v>
      </c>
      <c r="Q420" s="21"/>
      <c r="R420" s="21"/>
      <c r="S420" s="21"/>
      <c r="T420" s="21"/>
      <c r="U420" s="22">
        <f>ROUNDDOWN((P420/A420*100),0)</f>
        <v>33</v>
      </c>
      <c r="V420" s="22"/>
      <c r="W420" s="22"/>
      <c r="X420" s="22"/>
      <c r="Y420" s="22">
        <f>ROUNDDOWN((K420/F420*100),0)</f>
        <v>78</v>
      </c>
      <c r="Z420" s="22"/>
      <c r="AA420" s="22"/>
      <c r="AB420" s="22"/>
      <c r="AC420" s="22">
        <f>ROUNDDOWN(((A420-COUNTA(T388:Y417))/A420*100),0)</f>
        <v>66</v>
      </c>
      <c r="AD420" s="22"/>
      <c r="AE420" s="22"/>
      <c r="AF420" s="22"/>
      <c r="AG420" s="22"/>
    </row>
    <row r="421" spans="1:33" ht="18" customHeight="1" x14ac:dyDescent="0.15">
      <c r="A421" s="20" t="s">
        <v>33</v>
      </c>
      <c r="B421" s="20"/>
      <c r="C421" s="20"/>
      <c r="D421" s="20"/>
      <c r="E421" s="20"/>
      <c r="F421" s="35" t="s">
        <v>34</v>
      </c>
      <c r="G421" s="35"/>
      <c r="H421" s="35"/>
      <c r="I421" s="35"/>
      <c r="J421" s="35"/>
      <c r="K421" s="20" t="s">
        <v>35</v>
      </c>
      <c r="L421" s="20"/>
      <c r="M421" s="20"/>
      <c r="N421" s="20"/>
      <c r="O421" s="20"/>
      <c r="P421" s="33"/>
      <c r="Q421" s="33"/>
      <c r="R421" s="33"/>
      <c r="S421" s="33"/>
      <c r="T421" s="33"/>
      <c r="U421" s="33"/>
      <c r="V421" s="33"/>
      <c r="W421" s="33"/>
      <c r="X421" s="33"/>
      <c r="Y421" s="20" t="s">
        <v>36</v>
      </c>
      <c r="Z421" s="20"/>
      <c r="AA421" s="20"/>
      <c r="AB421" s="20"/>
      <c r="AC421" s="33"/>
      <c r="AD421" s="33"/>
      <c r="AE421" s="33"/>
      <c r="AF421" s="33"/>
      <c r="AG421" s="33"/>
    </row>
    <row r="422" spans="1:33" ht="18" customHeight="1" x14ac:dyDescent="0.15">
      <c r="A422" s="21">
        <f>A420-P420</f>
        <v>6</v>
      </c>
      <c r="B422" s="21"/>
      <c r="C422" s="21"/>
      <c r="D422" s="21"/>
      <c r="E422" s="21"/>
      <c r="F422" s="22">
        <f>((SUM(K388:M417)-SUMIF(Q388:S417,"伐倒",K388:M417))/A422)</f>
        <v>26.666666666666668</v>
      </c>
      <c r="G422" s="22"/>
      <c r="H422" s="22"/>
      <c r="I422" s="22"/>
      <c r="J422" s="22"/>
      <c r="K422" s="22">
        <f>ROUNDDOWN(((SUM(N388:P417)-SUMIF(Q388:S417,"伐倒",N388:P417))/A422),0)</f>
        <v>19</v>
      </c>
      <c r="L422" s="22"/>
      <c r="M422" s="22"/>
      <c r="N422" s="22"/>
      <c r="O422" s="22"/>
      <c r="P422" s="21"/>
      <c r="Q422" s="21"/>
      <c r="R422" s="21"/>
      <c r="S422" s="21"/>
      <c r="T422" s="21"/>
      <c r="U422" s="21"/>
      <c r="V422" s="21"/>
      <c r="W422" s="21"/>
      <c r="X422" s="21"/>
      <c r="Y422" s="22">
        <f>ROUNDDOWN(K422/F422*100,0)</f>
        <v>71</v>
      </c>
      <c r="Z422" s="22"/>
      <c r="AA422" s="22"/>
      <c r="AB422" s="22"/>
      <c r="AC422" s="34"/>
      <c r="AD422" s="34"/>
      <c r="AE422" s="34"/>
      <c r="AF422" s="34"/>
      <c r="AG422" s="34"/>
    </row>
    <row r="423" spans="1:33" ht="18" customHeight="1" x14ac:dyDescent="0.15">
      <c r="A423" s="23" t="s">
        <v>32</v>
      </c>
      <c r="B423" s="23"/>
      <c r="C423" s="23"/>
      <c r="D423" s="23"/>
      <c r="E423" s="23"/>
      <c r="F423" s="23"/>
      <c r="G423" s="23"/>
      <c r="H423" s="23"/>
      <c r="I423" s="23"/>
      <c r="J423" s="23"/>
      <c r="K423" s="23"/>
      <c r="L423" s="23"/>
      <c r="M423" s="23"/>
      <c r="N423" s="23"/>
      <c r="O423" s="23"/>
      <c r="P423" s="23"/>
      <c r="Q423" s="23"/>
      <c r="R423" s="23"/>
      <c r="S423" s="23"/>
      <c r="T423" s="23"/>
      <c r="U423" s="23"/>
      <c r="V423" s="23"/>
      <c r="W423" s="23"/>
      <c r="X423" s="23"/>
      <c r="Y423" s="23"/>
      <c r="Z423" s="23"/>
      <c r="AA423" s="23"/>
      <c r="AB423" s="23"/>
      <c r="AC423" s="23"/>
      <c r="AD423" s="23"/>
      <c r="AE423" s="23"/>
      <c r="AF423" s="23"/>
      <c r="AG423" s="23"/>
    </row>
    <row r="424" spans="1:33" ht="15.95" customHeight="1" x14ac:dyDescent="0.15">
      <c r="A424" s="24" t="s">
        <v>46</v>
      </c>
      <c r="B424" s="25"/>
      <c r="C424" s="25"/>
      <c r="D424" s="25"/>
      <c r="E424" s="25"/>
      <c r="F424" s="25"/>
      <c r="G424" s="25"/>
      <c r="H424" s="25"/>
      <c r="I424" s="25"/>
      <c r="J424" s="25"/>
      <c r="K424" s="25"/>
      <c r="L424" s="25"/>
      <c r="M424" s="25"/>
      <c r="N424" s="25"/>
      <c r="O424" s="25"/>
      <c r="P424" s="25"/>
      <c r="Q424" s="25"/>
      <c r="R424" s="25"/>
      <c r="S424" s="25"/>
      <c r="T424" s="25"/>
      <c r="U424" s="25"/>
      <c r="V424" s="25"/>
      <c r="W424" s="25"/>
      <c r="X424" s="25"/>
      <c r="Y424" s="25"/>
      <c r="Z424" s="25"/>
      <c r="AA424" s="25"/>
      <c r="AB424" s="25"/>
      <c r="AC424" s="25"/>
      <c r="AD424" s="25"/>
      <c r="AE424" s="25"/>
      <c r="AF424" s="25"/>
      <c r="AG424" s="26"/>
    </row>
    <row r="425" spans="1:33" ht="15.95" customHeight="1" x14ac:dyDescent="0.15">
      <c r="A425" s="27"/>
      <c r="B425" s="28"/>
      <c r="C425" s="28"/>
      <c r="D425" s="28"/>
      <c r="E425" s="28"/>
      <c r="F425" s="28"/>
      <c r="G425" s="28"/>
      <c r="H425" s="28"/>
      <c r="I425" s="28"/>
      <c r="J425" s="28"/>
      <c r="K425" s="28"/>
      <c r="L425" s="28"/>
      <c r="M425" s="28"/>
      <c r="N425" s="28"/>
      <c r="O425" s="28"/>
      <c r="P425" s="28"/>
      <c r="Q425" s="28"/>
      <c r="R425" s="28"/>
      <c r="S425" s="28"/>
      <c r="T425" s="28"/>
      <c r="U425" s="28"/>
      <c r="V425" s="28"/>
      <c r="W425" s="28"/>
      <c r="X425" s="28"/>
      <c r="Y425" s="28"/>
      <c r="Z425" s="28"/>
      <c r="AA425" s="28"/>
      <c r="AB425" s="28"/>
      <c r="AC425" s="28"/>
      <c r="AD425" s="28"/>
      <c r="AE425" s="28"/>
      <c r="AF425" s="28"/>
      <c r="AG425" s="29"/>
    </row>
    <row r="426" spans="1:33" ht="15.95" customHeight="1" x14ac:dyDescent="0.15">
      <c r="A426" s="27"/>
      <c r="B426" s="28"/>
      <c r="C426" s="28"/>
      <c r="D426" s="28"/>
      <c r="E426" s="28"/>
      <c r="F426" s="28"/>
      <c r="G426" s="28"/>
      <c r="H426" s="28"/>
      <c r="I426" s="28"/>
      <c r="J426" s="28"/>
      <c r="K426" s="28"/>
      <c r="L426" s="28"/>
      <c r="M426" s="28"/>
      <c r="N426" s="28"/>
      <c r="O426" s="28"/>
      <c r="P426" s="28"/>
      <c r="Q426" s="28"/>
      <c r="R426" s="28"/>
      <c r="S426" s="28"/>
      <c r="T426" s="28"/>
      <c r="U426" s="28"/>
      <c r="V426" s="28"/>
      <c r="W426" s="28"/>
      <c r="X426" s="28"/>
      <c r="Y426" s="28"/>
      <c r="Z426" s="28"/>
      <c r="AA426" s="28"/>
      <c r="AB426" s="28"/>
      <c r="AC426" s="28"/>
      <c r="AD426" s="28"/>
      <c r="AE426" s="28"/>
      <c r="AF426" s="28"/>
      <c r="AG426" s="29"/>
    </row>
    <row r="427" spans="1:33" ht="15.95" customHeight="1" x14ac:dyDescent="0.15">
      <c r="A427" s="27"/>
      <c r="B427" s="28"/>
      <c r="C427" s="28"/>
      <c r="D427" s="28"/>
      <c r="E427" s="28"/>
      <c r="F427" s="28"/>
      <c r="G427" s="28"/>
      <c r="H427" s="28"/>
      <c r="I427" s="28"/>
      <c r="J427" s="28"/>
      <c r="K427" s="28"/>
      <c r="L427" s="28"/>
      <c r="M427" s="28"/>
      <c r="N427" s="28"/>
      <c r="O427" s="28"/>
      <c r="P427" s="28"/>
      <c r="Q427" s="28"/>
      <c r="R427" s="28"/>
      <c r="S427" s="28"/>
      <c r="T427" s="28"/>
      <c r="U427" s="28"/>
      <c r="V427" s="28"/>
      <c r="W427" s="28"/>
      <c r="X427" s="28"/>
      <c r="Y427" s="28"/>
      <c r="Z427" s="28"/>
      <c r="AA427" s="28"/>
      <c r="AB427" s="28"/>
      <c r="AC427" s="28"/>
      <c r="AD427" s="28"/>
      <c r="AE427" s="28"/>
      <c r="AF427" s="28"/>
      <c r="AG427" s="29"/>
    </row>
    <row r="428" spans="1:33" ht="15.95" customHeight="1" x14ac:dyDescent="0.15">
      <c r="A428" s="30"/>
      <c r="B428" s="31"/>
      <c r="C428" s="31"/>
      <c r="D428" s="31"/>
      <c r="E428" s="31"/>
      <c r="F428" s="31"/>
      <c r="G428" s="31"/>
      <c r="H428" s="31"/>
      <c r="I428" s="31"/>
      <c r="J428" s="31"/>
      <c r="K428" s="31"/>
      <c r="L428" s="31"/>
      <c r="M428" s="31"/>
      <c r="N428" s="31"/>
      <c r="O428" s="31"/>
      <c r="P428" s="31"/>
      <c r="Q428" s="31"/>
      <c r="R428" s="31"/>
      <c r="S428" s="31"/>
      <c r="T428" s="31"/>
      <c r="U428" s="31"/>
      <c r="V428" s="31"/>
      <c r="W428" s="31"/>
      <c r="X428" s="31"/>
      <c r="Y428" s="31"/>
      <c r="Z428" s="31"/>
      <c r="AA428" s="31"/>
      <c r="AB428" s="31"/>
      <c r="AC428" s="31"/>
      <c r="AD428" s="31"/>
      <c r="AE428" s="31"/>
      <c r="AF428" s="31"/>
      <c r="AG428" s="32"/>
    </row>
    <row r="429" spans="1:33" ht="18" customHeight="1" x14ac:dyDescent="0.15">
      <c r="A429" s="9" t="s">
        <v>0</v>
      </c>
      <c r="B429" s="9"/>
      <c r="C429" s="9"/>
      <c r="D429" s="9"/>
      <c r="E429" s="9"/>
      <c r="F429" s="9"/>
      <c r="G429" s="9"/>
      <c r="H429" s="9"/>
      <c r="I429" s="9"/>
      <c r="J429" s="9"/>
      <c r="K429" s="9"/>
      <c r="L429" s="9"/>
      <c r="M429" s="9"/>
      <c r="N429" s="9"/>
      <c r="O429" s="9"/>
      <c r="P429" s="9"/>
      <c r="Q429" s="9"/>
      <c r="R429" s="9"/>
      <c r="S429" s="9"/>
      <c r="T429" s="9"/>
      <c r="U429" s="9"/>
      <c r="V429" s="9"/>
      <c r="W429" s="9"/>
      <c r="X429" s="9"/>
      <c r="Y429" s="9"/>
      <c r="Z429" s="9"/>
      <c r="AA429" s="9"/>
      <c r="AB429" s="9"/>
      <c r="AC429" s="9"/>
      <c r="AD429" s="9"/>
      <c r="AE429" s="9"/>
      <c r="AF429" s="9"/>
      <c r="AG429" s="9"/>
    </row>
    <row r="430" spans="1:33" ht="18" customHeight="1" x14ac:dyDescent="0.15">
      <c r="A430" s="10"/>
      <c r="B430" s="10"/>
      <c r="C430" s="10"/>
      <c r="D430" s="10"/>
      <c r="E430" s="10"/>
      <c r="F430" s="10"/>
      <c r="G430" s="10"/>
      <c r="H430" s="10"/>
      <c r="I430" s="10"/>
      <c r="J430" s="10"/>
      <c r="K430" s="10"/>
      <c r="L430" s="10"/>
      <c r="M430" s="10"/>
      <c r="N430" s="10"/>
      <c r="O430" s="10"/>
      <c r="P430" s="10"/>
      <c r="Q430" s="10"/>
      <c r="R430" s="10"/>
      <c r="S430" s="10"/>
      <c r="T430" s="11" t="s">
        <v>1</v>
      </c>
      <c r="U430" s="11"/>
      <c r="V430" s="11"/>
      <c r="W430" s="11"/>
      <c r="X430" s="11"/>
      <c r="Y430" s="11"/>
      <c r="Z430" s="12" t="s">
        <v>79</v>
      </c>
      <c r="AA430" s="8"/>
      <c r="AB430" s="8"/>
      <c r="AC430" s="8"/>
      <c r="AD430" s="8"/>
      <c r="AE430" s="8"/>
      <c r="AF430" s="8"/>
      <c r="AG430" s="8"/>
    </row>
    <row r="431" spans="1:33" ht="18" customHeight="1" x14ac:dyDescent="0.15">
      <c r="A431" s="11" t="s">
        <v>2</v>
      </c>
      <c r="B431" s="11"/>
      <c r="C431" s="11"/>
      <c r="D431" s="11"/>
      <c r="E431" s="8">
        <v>12</v>
      </c>
      <c r="F431" s="8"/>
      <c r="G431" s="8"/>
      <c r="H431" s="11" t="s">
        <v>3</v>
      </c>
      <c r="I431" s="11"/>
      <c r="J431" s="11"/>
      <c r="K431" s="8" t="s">
        <v>90</v>
      </c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  <c r="AA431" s="8"/>
      <c r="AB431" s="8"/>
      <c r="AC431" s="8"/>
      <c r="AD431" s="8"/>
      <c r="AE431" s="8"/>
      <c r="AF431" s="8"/>
      <c r="AG431" s="8"/>
    </row>
    <row r="432" spans="1:33" ht="18" customHeight="1" x14ac:dyDescent="0.15">
      <c r="A432" s="11" t="s">
        <v>8</v>
      </c>
      <c r="B432" s="11"/>
      <c r="C432" s="11"/>
      <c r="D432" s="11"/>
      <c r="E432" s="11"/>
      <c r="F432" s="11"/>
      <c r="G432" s="11"/>
      <c r="H432" s="11" t="s">
        <v>4</v>
      </c>
      <c r="I432" s="11"/>
      <c r="J432" s="11"/>
      <c r="K432" s="11"/>
      <c r="L432" s="11"/>
      <c r="M432" s="11" t="s">
        <v>5</v>
      </c>
      <c r="N432" s="11"/>
      <c r="O432" s="11"/>
      <c r="P432" s="11"/>
      <c r="Q432" s="11"/>
      <c r="R432" s="11" t="s">
        <v>6</v>
      </c>
      <c r="S432" s="11"/>
      <c r="T432" s="11"/>
      <c r="U432" s="11"/>
      <c r="V432" s="11"/>
      <c r="W432" s="11" t="s">
        <v>37</v>
      </c>
      <c r="X432" s="11"/>
      <c r="Y432" s="11"/>
      <c r="Z432" s="11"/>
      <c r="AA432" s="11"/>
      <c r="AB432" s="11" t="s">
        <v>7</v>
      </c>
      <c r="AC432" s="11"/>
      <c r="AD432" s="11"/>
      <c r="AE432" s="11"/>
      <c r="AF432" s="11"/>
      <c r="AG432" s="11"/>
    </row>
    <row r="433" spans="1:33" ht="18" customHeight="1" x14ac:dyDescent="0.15">
      <c r="A433" s="11"/>
      <c r="B433" s="11"/>
      <c r="C433" s="11"/>
      <c r="D433" s="11"/>
      <c r="E433" s="11"/>
      <c r="F433" s="11"/>
      <c r="G433" s="11"/>
      <c r="H433" s="8" t="s">
        <v>58</v>
      </c>
      <c r="I433" s="8"/>
      <c r="J433" s="8"/>
      <c r="K433" s="8"/>
      <c r="L433" s="8"/>
      <c r="M433" s="8" t="s">
        <v>91</v>
      </c>
      <c r="N433" s="8"/>
      <c r="O433" s="8"/>
      <c r="P433" s="8"/>
      <c r="Q433" s="8"/>
      <c r="R433" s="8" t="s">
        <v>60</v>
      </c>
      <c r="S433" s="8"/>
      <c r="T433" s="8"/>
      <c r="U433" s="8"/>
      <c r="V433" s="8"/>
      <c r="W433" s="8" t="s">
        <v>92</v>
      </c>
      <c r="X433" s="8"/>
      <c r="Y433" s="8"/>
      <c r="Z433" s="8"/>
      <c r="AA433" s="8"/>
      <c r="AB433" s="8" t="s">
        <v>61</v>
      </c>
      <c r="AC433" s="8"/>
      <c r="AD433" s="8"/>
      <c r="AE433" s="8"/>
      <c r="AF433" s="8"/>
      <c r="AG433" s="8"/>
    </row>
    <row r="434" spans="1:33" ht="18" customHeight="1" x14ac:dyDescent="0.15">
      <c r="A434" s="11" t="s">
        <v>9</v>
      </c>
      <c r="B434" s="11"/>
      <c r="C434" s="11"/>
      <c r="D434" s="11"/>
      <c r="E434" s="11"/>
      <c r="F434" s="11"/>
      <c r="G434" s="11"/>
      <c r="H434" s="11" t="s">
        <v>10</v>
      </c>
      <c r="I434" s="11"/>
      <c r="J434" s="11"/>
      <c r="K434" s="11"/>
      <c r="L434" s="11"/>
      <c r="M434" s="11" t="s">
        <v>11</v>
      </c>
      <c r="N434" s="11"/>
      <c r="O434" s="11"/>
      <c r="P434" s="11"/>
      <c r="Q434" s="11"/>
      <c r="R434" s="11" t="s">
        <v>12</v>
      </c>
      <c r="S434" s="11"/>
      <c r="T434" s="11"/>
      <c r="U434" s="11"/>
      <c r="V434" s="11"/>
      <c r="W434" s="10"/>
      <c r="X434" s="10"/>
      <c r="Y434" s="10"/>
      <c r="Z434" s="10"/>
      <c r="AA434" s="10"/>
      <c r="AB434" s="10"/>
      <c r="AC434" s="10"/>
      <c r="AD434" s="10"/>
      <c r="AE434" s="10"/>
      <c r="AF434" s="10"/>
      <c r="AG434" s="10"/>
    </row>
    <row r="435" spans="1:33" ht="18" customHeight="1" x14ac:dyDescent="0.15">
      <c r="A435" s="11"/>
      <c r="B435" s="11"/>
      <c r="C435" s="11"/>
      <c r="D435" s="11"/>
      <c r="E435" s="11"/>
      <c r="F435" s="11"/>
      <c r="G435" s="11"/>
      <c r="H435" s="8" t="s">
        <v>40</v>
      </c>
      <c r="I435" s="8"/>
      <c r="J435" s="8"/>
      <c r="K435" s="8"/>
      <c r="L435" s="8"/>
      <c r="M435" s="8">
        <v>5</v>
      </c>
      <c r="N435" s="8"/>
      <c r="O435" s="8"/>
      <c r="P435" s="8"/>
      <c r="Q435" s="8"/>
      <c r="R435" s="8">
        <v>15</v>
      </c>
      <c r="S435" s="8"/>
      <c r="T435" s="8"/>
      <c r="U435" s="8"/>
      <c r="V435" s="8"/>
      <c r="W435" s="10"/>
      <c r="X435" s="10"/>
      <c r="Y435" s="10"/>
      <c r="Z435" s="10"/>
      <c r="AA435" s="10"/>
      <c r="AB435" s="10"/>
      <c r="AC435" s="10"/>
      <c r="AD435" s="10"/>
      <c r="AE435" s="10"/>
      <c r="AF435" s="10"/>
      <c r="AG435" s="10"/>
    </row>
    <row r="436" spans="1:33" ht="18" customHeight="1" x14ac:dyDescent="0.15">
      <c r="A436" s="11" t="s">
        <v>13</v>
      </c>
      <c r="B436" s="11"/>
      <c r="C436" s="11"/>
      <c r="D436" s="11"/>
      <c r="E436" s="11"/>
      <c r="F436" s="11"/>
      <c r="G436" s="11"/>
      <c r="H436" s="11"/>
      <c r="I436" s="11"/>
      <c r="J436" s="11"/>
      <c r="K436" s="11"/>
      <c r="L436" s="11"/>
      <c r="M436" s="11" t="s">
        <v>14</v>
      </c>
      <c r="N436" s="11"/>
      <c r="O436" s="11"/>
      <c r="P436" s="11"/>
      <c r="Q436" s="11"/>
      <c r="R436" s="8">
        <v>0.53</v>
      </c>
      <c r="S436" s="8"/>
      <c r="T436" s="8"/>
      <c r="U436" s="8"/>
      <c r="V436" s="8"/>
      <c r="W436" s="11" t="s">
        <v>15</v>
      </c>
      <c r="X436" s="11"/>
      <c r="Y436" s="11"/>
      <c r="Z436" s="11"/>
      <c r="AA436" s="11"/>
      <c r="AB436" s="36">
        <v>0.42</v>
      </c>
      <c r="AC436" s="36"/>
      <c r="AD436" s="36"/>
      <c r="AE436" s="36"/>
      <c r="AF436" s="36"/>
      <c r="AG436" s="36"/>
    </row>
    <row r="437" spans="1:33" ht="14.25" customHeight="1" x14ac:dyDescent="0.15">
      <c r="A437" s="10" t="s">
        <v>16</v>
      </c>
      <c r="B437" s="10"/>
      <c r="C437" s="10"/>
      <c r="D437" s="10"/>
      <c r="E437" s="10"/>
      <c r="F437" s="10"/>
      <c r="G437" s="10"/>
      <c r="H437" s="10"/>
      <c r="I437" s="10"/>
      <c r="J437" s="10"/>
      <c r="K437" s="10"/>
      <c r="L437" s="10"/>
      <c r="M437" s="10"/>
      <c r="N437" s="10"/>
      <c r="O437" s="10"/>
      <c r="P437" s="10"/>
      <c r="Q437" s="10"/>
      <c r="R437" s="10"/>
      <c r="S437" s="10"/>
      <c r="T437" s="10"/>
      <c r="U437" s="10"/>
      <c r="V437" s="10"/>
      <c r="W437" s="10"/>
      <c r="X437" s="10"/>
      <c r="Y437" s="10"/>
      <c r="Z437" s="10"/>
      <c r="AA437" s="10"/>
      <c r="AB437" s="10"/>
      <c r="AC437" s="10"/>
      <c r="AD437" s="10"/>
      <c r="AE437" s="10"/>
      <c r="AF437" s="10"/>
      <c r="AG437" s="10"/>
    </row>
    <row r="438" spans="1:33" x14ac:dyDescent="0.15">
      <c r="A438" s="2"/>
      <c r="AG438" s="3"/>
    </row>
    <row r="439" spans="1:33" x14ac:dyDescent="0.15">
      <c r="A439" s="2"/>
      <c r="AG439" s="3"/>
    </row>
    <row r="440" spans="1:33" x14ac:dyDescent="0.15">
      <c r="A440" s="2"/>
      <c r="AG440" s="3"/>
    </row>
    <row r="441" spans="1:33" x14ac:dyDescent="0.15">
      <c r="A441" s="2"/>
      <c r="AG441" s="3"/>
    </row>
    <row r="442" spans="1:33" x14ac:dyDescent="0.15">
      <c r="A442" s="2"/>
      <c r="AG442" s="3"/>
    </row>
    <row r="443" spans="1:33" x14ac:dyDescent="0.15">
      <c r="A443" s="2"/>
      <c r="AG443" s="3"/>
    </row>
    <row r="444" spans="1:33" x14ac:dyDescent="0.15">
      <c r="A444" s="2"/>
      <c r="AG444" s="3"/>
    </row>
    <row r="445" spans="1:33" x14ac:dyDescent="0.15">
      <c r="A445" s="2"/>
      <c r="AG445" s="3"/>
    </row>
    <row r="446" spans="1:33" x14ac:dyDescent="0.15">
      <c r="A446" s="2"/>
      <c r="AG446" s="3"/>
    </row>
    <row r="447" spans="1:33" x14ac:dyDescent="0.15">
      <c r="A447" s="2"/>
      <c r="AG447" s="3"/>
    </row>
    <row r="448" spans="1:33" x14ac:dyDescent="0.15">
      <c r="A448" s="2"/>
      <c r="AG448" s="3"/>
    </row>
    <row r="449" spans="1:33" x14ac:dyDescent="0.15">
      <c r="A449" s="2"/>
      <c r="AG449" s="3"/>
    </row>
    <row r="450" spans="1:33" x14ac:dyDescent="0.15">
      <c r="A450" s="2"/>
      <c r="AG450" s="3"/>
    </row>
    <row r="451" spans="1:33" x14ac:dyDescent="0.15">
      <c r="A451" s="2"/>
      <c r="AG451" s="3"/>
    </row>
    <row r="452" spans="1:33" x14ac:dyDescent="0.15">
      <c r="A452" s="2"/>
      <c r="AG452" s="3"/>
    </row>
    <row r="453" spans="1:33" x14ac:dyDescent="0.15">
      <c r="A453" s="2"/>
      <c r="AG453" s="3"/>
    </row>
    <row r="454" spans="1:33" x14ac:dyDescent="0.15">
      <c r="A454" s="4"/>
      <c r="B454" s="5"/>
      <c r="C454" s="5"/>
      <c r="D454" s="5"/>
      <c r="E454" s="5"/>
      <c r="F454" s="5"/>
      <c r="G454" s="5"/>
      <c r="H454" s="5"/>
      <c r="I454" s="5"/>
      <c r="J454" s="5"/>
      <c r="K454" s="5"/>
      <c r="L454" s="5"/>
      <c r="M454" s="5"/>
      <c r="N454" s="5"/>
      <c r="O454" s="5"/>
      <c r="P454" s="5"/>
      <c r="Q454" s="5"/>
      <c r="R454" s="5"/>
      <c r="S454" s="5"/>
      <c r="T454" s="5"/>
      <c r="U454" s="5"/>
      <c r="V454" s="5"/>
      <c r="W454" s="5"/>
      <c r="X454" s="5"/>
      <c r="Y454" s="5"/>
      <c r="Z454" s="5"/>
      <c r="AA454" s="5"/>
      <c r="AB454" s="5"/>
      <c r="AC454" s="5"/>
      <c r="AD454" s="5"/>
      <c r="AE454" s="5"/>
      <c r="AF454" s="5"/>
      <c r="AG454" s="6"/>
    </row>
    <row r="455" spans="1:33" x14ac:dyDescent="0.15">
      <c r="A455" s="2"/>
      <c r="AG455" s="3"/>
    </row>
    <row r="456" spans="1:33" x14ac:dyDescent="0.15">
      <c r="A456" s="2"/>
      <c r="AG456" s="3"/>
    </row>
    <row r="457" spans="1:33" x14ac:dyDescent="0.15">
      <c r="A457" s="2"/>
      <c r="AG457" s="3"/>
    </row>
    <row r="458" spans="1:33" x14ac:dyDescent="0.15">
      <c r="A458" s="2"/>
      <c r="AG458" s="3"/>
    </row>
    <row r="459" spans="1:33" x14ac:dyDescent="0.15">
      <c r="A459" s="2"/>
      <c r="AG459" s="3"/>
    </row>
    <row r="460" spans="1:33" x14ac:dyDescent="0.15">
      <c r="A460" s="2"/>
      <c r="AG460" s="3"/>
    </row>
    <row r="461" spans="1:33" x14ac:dyDescent="0.15">
      <c r="A461" s="2"/>
      <c r="AG461" s="3"/>
    </row>
    <row r="462" spans="1:33" x14ac:dyDescent="0.15">
      <c r="A462" s="2"/>
      <c r="AG462" s="3"/>
    </row>
    <row r="463" spans="1:33" x14ac:dyDescent="0.15">
      <c r="A463" s="2"/>
      <c r="AG463" s="3"/>
    </row>
    <row r="464" spans="1:33" x14ac:dyDescent="0.15">
      <c r="A464" s="2"/>
      <c r="AG464" s="3"/>
    </row>
    <row r="465" spans="1:33" x14ac:dyDescent="0.15">
      <c r="A465" s="2"/>
      <c r="AG465" s="3"/>
    </row>
    <row r="466" spans="1:33" x14ac:dyDescent="0.15">
      <c r="A466" s="2"/>
      <c r="AG466" s="3"/>
    </row>
    <row r="467" spans="1:33" x14ac:dyDescent="0.15">
      <c r="A467" s="2"/>
      <c r="AG467" s="3"/>
    </row>
    <row r="468" spans="1:33" x14ac:dyDescent="0.15">
      <c r="A468" s="2"/>
      <c r="AG468" s="3"/>
    </row>
    <row r="469" spans="1:33" x14ac:dyDescent="0.15">
      <c r="A469" s="2"/>
      <c r="AG469" s="3"/>
    </row>
    <row r="470" spans="1:33" x14ac:dyDescent="0.15">
      <c r="A470" s="2"/>
      <c r="AG470" s="3"/>
    </row>
    <row r="471" spans="1:33" x14ac:dyDescent="0.15">
      <c r="A471" s="4"/>
      <c r="B471" s="5"/>
      <c r="C471" s="5"/>
      <c r="D471" s="5"/>
      <c r="E471" s="5"/>
      <c r="F471" s="5"/>
      <c r="G471" s="5"/>
      <c r="H471" s="5"/>
      <c r="I471" s="5"/>
      <c r="J471" s="5"/>
      <c r="K471" s="5"/>
      <c r="L471" s="5"/>
      <c r="M471" s="5"/>
      <c r="N471" s="5"/>
      <c r="O471" s="5"/>
      <c r="P471" s="5"/>
      <c r="Q471" s="5"/>
      <c r="R471" s="5"/>
      <c r="S471" s="5"/>
      <c r="T471" s="5"/>
      <c r="U471" s="5"/>
      <c r="V471" s="5"/>
      <c r="W471" s="5"/>
      <c r="X471" s="5"/>
      <c r="Y471" s="5"/>
      <c r="Z471" s="5"/>
      <c r="AA471" s="5"/>
      <c r="AB471" s="5"/>
      <c r="AC471" s="5"/>
      <c r="AD471" s="5"/>
      <c r="AE471" s="5"/>
      <c r="AF471" s="5"/>
      <c r="AG471" s="6"/>
    </row>
    <row r="472" spans="1:33" x14ac:dyDescent="0.15">
      <c r="A472" s="2"/>
      <c r="AG472" s="3"/>
    </row>
    <row r="473" spans="1:33" x14ac:dyDescent="0.15">
      <c r="A473" s="2"/>
      <c r="AG473" s="3"/>
    </row>
    <row r="474" spans="1:33" x14ac:dyDescent="0.15">
      <c r="A474" s="2"/>
      <c r="AG474" s="3"/>
    </row>
    <row r="475" spans="1:33" x14ac:dyDescent="0.15">
      <c r="A475" s="2"/>
      <c r="AG475" s="3"/>
    </row>
    <row r="476" spans="1:33" x14ac:dyDescent="0.15">
      <c r="A476" s="2"/>
      <c r="AG476" s="3"/>
    </row>
    <row r="477" spans="1:33" x14ac:dyDescent="0.15">
      <c r="A477" s="2"/>
      <c r="AG477" s="3"/>
    </row>
    <row r="478" spans="1:33" x14ac:dyDescent="0.15">
      <c r="A478" s="2"/>
      <c r="AG478" s="3"/>
    </row>
    <row r="479" spans="1:33" x14ac:dyDescent="0.15">
      <c r="A479" s="2"/>
      <c r="AG479" s="3"/>
    </row>
    <row r="480" spans="1:33" x14ac:dyDescent="0.15">
      <c r="A480" s="2"/>
      <c r="AG480" s="3"/>
    </row>
    <row r="481" spans="1:33" x14ac:dyDescent="0.15">
      <c r="A481" s="2"/>
      <c r="AG481" s="3"/>
    </row>
    <row r="482" spans="1:33" x14ac:dyDescent="0.15">
      <c r="A482" s="2"/>
      <c r="AG482" s="3"/>
    </row>
    <row r="483" spans="1:33" x14ac:dyDescent="0.15">
      <c r="A483" s="2"/>
      <c r="AG483" s="3"/>
    </row>
    <row r="484" spans="1:33" x14ac:dyDescent="0.15">
      <c r="A484" s="2"/>
      <c r="AG484" s="3"/>
    </row>
    <row r="485" spans="1:33" x14ac:dyDescent="0.15">
      <c r="A485" s="2"/>
      <c r="AG485" s="3"/>
    </row>
    <row r="486" spans="1:33" x14ac:dyDescent="0.15">
      <c r="A486" s="2"/>
      <c r="AG486" s="3"/>
    </row>
    <row r="487" spans="1:33" x14ac:dyDescent="0.15">
      <c r="A487" s="2"/>
      <c r="AG487" s="3"/>
    </row>
    <row r="488" spans="1:33" x14ac:dyDescent="0.15">
      <c r="A488" s="2"/>
      <c r="AG488" s="3"/>
    </row>
    <row r="489" spans="1:33" x14ac:dyDescent="0.15">
      <c r="A489" s="4"/>
      <c r="B489" s="5"/>
      <c r="C489" s="5"/>
      <c r="D489" s="5"/>
      <c r="E489" s="5"/>
      <c r="F489" s="5"/>
      <c r="G489" s="5"/>
      <c r="H489" s="5"/>
      <c r="I489" s="5"/>
      <c r="J489" s="5"/>
      <c r="K489" s="5"/>
      <c r="L489" s="5"/>
      <c r="M489" s="5"/>
      <c r="N489" s="5"/>
      <c r="O489" s="5"/>
      <c r="P489" s="5"/>
      <c r="Q489" s="5"/>
      <c r="R489" s="5"/>
      <c r="S489" s="5"/>
      <c r="T489" s="5"/>
      <c r="U489" s="5"/>
      <c r="V489" s="5"/>
      <c r="W489" s="5"/>
      <c r="X489" s="5"/>
      <c r="Y489" s="5"/>
      <c r="Z489" s="5"/>
      <c r="AA489" s="5"/>
      <c r="AB489" s="5"/>
      <c r="AC489" s="5"/>
      <c r="AD489" s="5"/>
      <c r="AE489" s="5"/>
      <c r="AF489" s="5"/>
      <c r="AG489" s="6"/>
    </row>
    <row r="490" spans="1:33" ht="14.25" x14ac:dyDescent="0.15">
      <c r="A490" s="9" t="s">
        <v>0</v>
      </c>
      <c r="B490" s="9"/>
      <c r="C490" s="9"/>
      <c r="D490" s="9"/>
      <c r="E490" s="9"/>
      <c r="F490" s="9"/>
      <c r="G490" s="9"/>
      <c r="H490" s="9"/>
      <c r="I490" s="9"/>
      <c r="J490" s="9"/>
      <c r="K490" s="9"/>
      <c r="L490" s="9"/>
      <c r="M490" s="9"/>
      <c r="N490" s="9"/>
      <c r="O490" s="9"/>
      <c r="P490" s="9"/>
      <c r="Q490" s="9"/>
      <c r="R490" s="9"/>
      <c r="S490" s="9"/>
      <c r="T490" s="9"/>
      <c r="U490" s="9"/>
      <c r="V490" s="9"/>
      <c r="W490" s="9"/>
      <c r="X490" s="9"/>
      <c r="Y490" s="9"/>
      <c r="Z490" s="9"/>
      <c r="AA490" s="9"/>
      <c r="AB490" s="9"/>
      <c r="AC490" s="9"/>
      <c r="AD490" s="9"/>
      <c r="AE490" s="9"/>
      <c r="AF490" s="9"/>
      <c r="AG490" s="9"/>
    </row>
    <row r="491" spans="1:33" ht="18" customHeight="1" x14ac:dyDescent="0.15">
      <c r="A491" s="11" t="s">
        <v>2</v>
      </c>
      <c r="B491" s="11"/>
      <c r="C491" s="11"/>
      <c r="D491" s="11"/>
      <c r="E491" s="8">
        <v>12</v>
      </c>
      <c r="F491" s="8"/>
      <c r="G491" s="8"/>
      <c r="H491" s="11" t="s">
        <v>3</v>
      </c>
      <c r="I491" s="11"/>
      <c r="J491" s="11"/>
      <c r="K491" s="8" t="s">
        <v>90</v>
      </c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  <c r="AA491" s="8"/>
      <c r="AB491" s="8"/>
      <c r="AC491" s="8"/>
      <c r="AD491" s="8"/>
      <c r="AE491" s="8"/>
      <c r="AF491" s="8"/>
      <c r="AG491" s="8"/>
    </row>
    <row r="492" spans="1:33" ht="18" customHeight="1" x14ac:dyDescent="0.15">
      <c r="A492" s="13" t="s">
        <v>17</v>
      </c>
      <c r="B492" s="14"/>
      <c r="C492" s="14"/>
      <c r="D492" s="14"/>
      <c r="E492" s="14"/>
      <c r="F492" s="14"/>
      <c r="G492" s="14"/>
      <c r="H492" s="14"/>
      <c r="I492" s="14"/>
      <c r="J492" s="14"/>
      <c r="K492" s="14"/>
      <c r="L492" s="14"/>
      <c r="M492" s="14"/>
      <c r="N492" s="14"/>
      <c r="O492" s="14"/>
      <c r="P492" s="14"/>
      <c r="Q492" s="14"/>
      <c r="R492" s="14"/>
      <c r="S492" s="14"/>
      <c r="T492" s="14"/>
      <c r="U492" s="14"/>
      <c r="V492" s="14"/>
      <c r="W492" s="14"/>
      <c r="X492" s="14"/>
      <c r="Y492" s="14"/>
      <c r="Z492" s="14"/>
      <c r="AA492" s="14"/>
      <c r="AB492" s="14"/>
      <c r="AC492" s="14"/>
      <c r="AD492" s="14"/>
      <c r="AE492" s="14"/>
      <c r="AF492" s="14"/>
      <c r="AG492" s="15"/>
    </row>
    <row r="493" spans="1:33" ht="13.5" customHeight="1" x14ac:dyDescent="0.15">
      <c r="A493" s="16" t="s">
        <v>18</v>
      </c>
      <c r="B493" s="16"/>
      <c r="C493" s="16" t="s">
        <v>19</v>
      </c>
      <c r="D493" s="16"/>
      <c r="E493" s="16"/>
      <c r="F493" s="16"/>
      <c r="G493" s="16"/>
      <c r="H493" s="16"/>
      <c r="I493" s="16"/>
      <c r="J493" s="16"/>
      <c r="K493" s="17" t="s">
        <v>23</v>
      </c>
      <c r="L493" s="17"/>
      <c r="M493" s="17"/>
      <c r="N493" s="17" t="s">
        <v>24</v>
      </c>
      <c r="O493" s="17"/>
      <c r="P493" s="17"/>
      <c r="Q493" s="17" t="s">
        <v>20</v>
      </c>
      <c r="R493" s="17"/>
      <c r="S493" s="17"/>
      <c r="T493" s="16" t="s">
        <v>21</v>
      </c>
      <c r="U493" s="16"/>
      <c r="V493" s="16"/>
      <c r="W493" s="16"/>
      <c r="X493" s="16"/>
      <c r="Y493" s="16"/>
      <c r="Z493" s="16" t="s">
        <v>22</v>
      </c>
      <c r="AA493" s="16"/>
      <c r="AB493" s="16"/>
      <c r="AC493" s="16"/>
      <c r="AD493" s="16"/>
      <c r="AE493" s="16"/>
      <c r="AF493" s="16"/>
      <c r="AG493" s="16"/>
    </row>
    <row r="494" spans="1:33" x14ac:dyDescent="0.15">
      <c r="A494" s="16"/>
      <c r="B494" s="16"/>
      <c r="C494" s="16"/>
      <c r="D494" s="16"/>
      <c r="E494" s="16"/>
      <c r="F494" s="16"/>
      <c r="G494" s="16"/>
      <c r="H494" s="16"/>
      <c r="I494" s="16"/>
      <c r="J494" s="16"/>
      <c r="K494" s="17"/>
      <c r="L494" s="17"/>
      <c r="M494" s="17"/>
      <c r="N494" s="17"/>
      <c r="O494" s="17"/>
      <c r="P494" s="17"/>
      <c r="Q494" s="17"/>
      <c r="R494" s="17"/>
      <c r="S494" s="17"/>
      <c r="T494" s="16"/>
      <c r="U494" s="16"/>
      <c r="V494" s="16"/>
      <c r="W494" s="16"/>
      <c r="X494" s="16"/>
      <c r="Y494" s="16"/>
      <c r="Z494" s="16"/>
      <c r="AA494" s="16"/>
      <c r="AB494" s="16"/>
      <c r="AC494" s="16"/>
      <c r="AD494" s="16"/>
      <c r="AE494" s="16"/>
      <c r="AF494" s="16"/>
      <c r="AG494" s="16"/>
    </row>
    <row r="495" spans="1:33" ht="20.100000000000001" customHeight="1" x14ac:dyDescent="0.15">
      <c r="A495" s="10">
        <v>1</v>
      </c>
      <c r="B495" s="10"/>
      <c r="C495" s="8" t="s">
        <v>47</v>
      </c>
      <c r="D495" s="8"/>
      <c r="E495" s="8"/>
      <c r="F495" s="8"/>
      <c r="G495" s="8"/>
      <c r="H495" s="8"/>
      <c r="I495" s="8"/>
      <c r="J495" s="8"/>
      <c r="K495" s="18">
        <v>18</v>
      </c>
      <c r="L495" s="18"/>
      <c r="M495" s="18"/>
      <c r="N495" s="18">
        <v>16</v>
      </c>
      <c r="O495" s="18"/>
      <c r="P495" s="18"/>
      <c r="Q495" s="8" t="s">
        <v>48</v>
      </c>
      <c r="R495" s="8"/>
      <c r="S495" s="8"/>
      <c r="T495" s="8" t="s">
        <v>50</v>
      </c>
      <c r="U495" s="8"/>
      <c r="V495" s="8"/>
      <c r="W495" s="8"/>
      <c r="X495" s="8"/>
      <c r="Y495" s="8"/>
      <c r="Z495" s="10"/>
      <c r="AA495" s="10"/>
      <c r="AB495" s="10"/>
      <c r="AC495" s="10"/>
      <c r="AD495" s="10"/>
      <c r="AE495" s="10"/>
      <c r="AF495" s="10"/>
      <c r="AG495" s="10"/>
    </row>
    <row r="496" spans="1:33" ht="20.100000000000001" customHeight="1" x14ac:dyDescent="0.15">
      <c r="A496" s="10">
        <v>2</v>
      </c>
      <c r="B496" s="10"/>
      <c r="C496" s="8" t="s">
        <v>47</v>
      </c>
      <c r="D496" s="8"/>
      <c r="E496" s="8"/>
      <c r="F496" s="8"/>
      <c r="G496" s="8"/>
      <c r="H496" s="8"/>
      <c r="I496" s="8"/>
      <c r="J496" s="8"/>
      <c r="K496" s="18">
        <v>14</v>
      </c>
      <c r="L496" s="18"/>
      <c r="M496" s="18"/>
      <c r="N496" s="18">
        <v>12</v>
      </c>
      <c r="O496" s="18"/>
      <c r="P496" s="18"/>
      <c r="Q496" s="8" t="s">
        <v>48</v>
      </c>
      <c r="R496" s="8"/>
      <c r="S496" s="8"/>
      <c r="T496" s="8" t="s">
        <v>50</v>
      </c>
      <c r="U496" s="8"/>
      <c r="V496" s="8"/>
      <c r="W496" s="8"/>
      <c r="X496" s="8"/>
      <c r="Y496" s="8"/>
      <c r="Z496" s="10"/>
      <c r="AA496" s="10"/>
      <c r="AB496" s="10"/>
      <c r="AC496" s="10"/>
      <c r="AD496" s="10"/>
      <c r="AE496" s="10"/>
      <c r="AF496" s="10"/>
      <c r="AG496" s="10"/>
    </row>
    <row r="497" spans="1:33" ht="20.100000000000001" customHeight="1" x14ac:dyDescent="0.15">
      <c r="A497" s="10">
        <v>3</v>
      </c>
      <c r="B497" s="10"/>
      <c r="C497" s="8" t="s">
        <v>47</v>
      </c>
      <c r="D497" s="8"/>
      <c r="E497" s="8"/>
      <c r="F497" s="8"/>
      <c r="G497" s="8"/>
      <c r="H497" s="8"/>
      <c r="I497" s="8"/>
      <c r="J497" s="8"/>
      <c r="K497" s="18">
        <v>30</v>
      </c>
      <c r="L497" s="18"/>
      <c r="M497" s="18"/>
      <c r="N497" s="18">
        <v>20</v>
      </c>
      <c r="O497" s="18"/>
      <c r="P497" s="18"/>
      <c r="Q497" s="8"/>
      <c r="R497" s="8"/>
      <c r="S497" s="8"/>
      <c r="T497" s="8"/>
      <c r="U497" s="8"/>
      <c r="V497" s="8"/>
      <c r="W497" s="8"/>
      <c r="X497" s="8"/>
      <c r="Y497" s="8"/>
      <c r="Z497" s="10"/>
      <c r="AA497" s="10"/>
      <c r="AB497" s="10"/>
      <c r="AC497" s="10"/>
      <c r="AD497" s="10"/>
      <c r="AE497" s="10"/>
      <c r="AF497" s="10"/>
      <c r="AG497" s="10"/>
    </row>
    <row r="498" spans="1:33" ht="20.100000000000001" customHeight="1" x14ac:dyDescent="0.15">
      <c r="A498" s="10">
        <v>4</v>
      </c>
      <c r="B498" s="10"/>
      <c r="C498" s="8" t="s">
        <v>47</v>
      </c>
      <c r="D498" s="8"/>
      <c r="E498" s="8"/>
      <c r="F498" s="8"/>
      <c r="G498" s="8"/>
      <c r="H498" s="8"/>
      <c r="I498" s="8"/>
      <c r="J498" s="8"/>
      <c r="K498" s="18">
        <v>20</v>
      </c>
      <c r="L498" s="18"/>
      <c r="M498" s="18"/>
      <c r="N498" s="18">
        <v>16</v>
      </c>
      <c r="O498" s="18"/>
      <c r="P498" s="18"/>
      <c r="Q498" s="8"/>
      <c r="R498" s="8"/>
      <c r="S498" s="8"/>
      <c r="T498" s="8"/>
      <c r="U498" s="8"/>
      <c r="V498" s="8"/>
      <c r="W498" s="8"/>
      <c r="X498" s="8"/>
      <c r="Y498" s="8"/>
      <c r="Z498" s="10"/>
      <c r="AA498" s="10"/>
      <c r="AB498" s="10"/>
      <c r="AC498" s="10"/>
      <c r="AD498" s="10"/>
      <c r="AE498" s="10"/>
      <c r="AF498" s="10"/>
      <c r="AG498" s="10"/>
    </row>
    <row r="499" spans="1:33" ht="20.100000000000001" customHeight="1" x14ac:dyDescent="0.15">
      <c r="A499" s="10">
        <v>5</v>
      </c>
      <c r="B499" s="10"/>
      <c r="C499" s="8" t="s">
        <v>47</v>
      </c>
      <c r="D499" s="8"/>
      <c r="E499" s="8"/>
      <c r="F499" s="8"/>
      <c r="G499" s="8"/>
      <c r="H499" s="8"/>
      <c r="I499" s="8"/>
      <c r="J499" s="8"/>
      <c r="K499" s="18">
        <v>18</v>
      </c>
      <c r="L499" s="18"/>
      <c r="M499" s="18"/>
      <c r="N499" s="18">
        <v>16</v>
      </c>
      <c r="O499" s="18"/>
      <c r="P499" s="18"/>
      <c r="Q499" s="8"/>
      <c r="R499" s="8"/>
      <c r="S499" s="8"/>
      <c r="T499" s="8"/>
      <c r="U499" s="8"/>
      <c r="V499" s="8"/>
      <c r="W499" s="8"/>
      <c r="X499" s="8"/>
      <c r="Y499" s="8"/>
      <c r="Z499" s="10"/>
      <c r="AA499" s="10"/>
      <c r="AB499" s="10"/>
      <c r="AC499" s="10"/>
      <c r="AD499" s="10"/>
      <c r="AE499" s="10"/>
      <c r="AF499" s="10"/>
      <c r="AG499" s="10"/>
    </row>
    <row r="500" spans="1:33" ht="19.5" customHeight="1" x14ac:dyDescent="0.15">
      <c r="A500" s="10">
        <v>6</v>
      </c>
      <c r="B500" s="10"/>
      <c r="C500" s="8" t="s">
        <v>47</v>
      </c>
      <c r="D500" s="8"/>
      <c r="E500" s="8"/>
      <c r="F500" s="8"/>
      <c r="G500" s="8"/>
      <c r="H500" s="8"/>
      <c r="I500" s="8"/>
      <c r="J500" s="8"/>
      <c r="K500" s="18">
        <v>30</v>
      </c>
      <c r="L500" s="18"/>
      <c r="M500" s="18"/>
      <c r="N500" s="18">
        <v>20</v>
      </c>
      <c r="O500" s="18"/>
      <c r="P500" s="18"/>
      <c r="Q500" s="8"/>
      <c r="R500" s="8"/>
      <c r="S500" s="8"/>
      <c r="T500" s="8"/>
      <c r="U500" s="8"/>
      <c r="V500" s="8"/>
      <c r="W500" s="8"/>
      <c r="X500" s="8"/>
      <c r="Y500" s="8"/>
      <c r="Z500" s="10"/>
      <c r="AA500" s="10"/>
      <c r="AB500" s="10"/>
      <c r="AC500" s="10"/>
      <c r="AD500" s="10"/>
      <c r="AE500" s="10"/>
      <c r="AF500" s="10"/>
      <c r="AG500" s="10"/>
    </row>
    <row r="501" spans="1:33" ht="20.100000000000001" customHeight="1" x14ac:dyDescent="0.15">
      <c r="A501" s="10">
        <v>7</v>
      </c>
      <c r="B501" s="10"/>
      <c r="C501" s="8" t="s">
        <v>47</v>
      </c>
      <c r="D501" s="8"/>
      <c r="E501" s="8"/>
      <c r="F501" s="8"/>
      <c r="G501" s="8"/>
      <c r="H501" s="8"/>
      <c r="I501" s="8"/>
      <c r="J501" s="8"/>
      <c r="K501" s="18">
        <v>12</v>
      </c>
      <c r="L501" s="18"/>
      <c r="M501" s="18"/>
      <c r="N501" s="18">
        <v>10</v>
      </c>
      <c r="O501" s="18"/>
      <c r="P501" s="18"/>
      <c r="Q501" s="8" t="s">
        <v>48</v>
      </c>
      <c r="R501" s="8"/>
      <c r="S501" s="8"/>
      <c r="T501" s="8" t="s">
        <v>50</v>
      </c>
      <c r="U501" s="8"/>
      <c r="V501" s="8"/>
      <c r="W501" s="8"/>
      <c r="X501" s="8"/>
      <c r="Y501" s="8"/>
      <c r="Z501" s="10"/>
      <c r="AA501" s="10"/>
      <c r="AB501" s="10"/>
      <c r="AC501" s="10"/>
      <c r="AD501" s="10"/>
      <c r="AE501" s="10"/>
      <c r="AF501" s="10"/>
      <c r="AG501" s="10"/>
    </row>
    <row r="502" spans="1:33" ht="20.100000000000001" customHeight="1" x14ac:dyDescent="0.15">
      <c r="A502" s="10">
        <v>8</v>
      </c>
      <c r="B502" s="10"/>
      <c r="C502" s="8" t="s">
        <v>47</v>
      </c>
      <c r="D502" s="8"/>
      <c r="E502" s="8"/>
      <c r="F502" s="8"/>
      <c r="G502" s="8"/>
      <c r="H502" s="8"/>
      <c r="I502" s="8"/>
      <c r="J502" s="8"/>
      <c r="K502" s="18">
        <v>12</v>
      </c>
      <c r="L502" s="18"/>
      <c r="M502" s="18"/>
      <c r="N502" s="18">
        <v>10</v>
      </c>
      <c r="O502" s="18"/>
      <c r="P502" s="18"/>
      <c r="Q502" s="8" t="s">
        <v>48</v>
      </c>
      <c r="R502" s="8"/>
      <c r="S502" s="8"/>
      <c r="T502" s="8" t="s">
        <v>50</v>
      </c>
      <c r="U502" s="8"/>
      <c r="V502" s="8"/>
      <c r="W502" s="8"/>
      <c r="X502" s="8"/>
      <c r="Y502" s="8"/>
      <c r="Z502" s="10"/>
      <c r="AA502" s="10"/>
      <c r="AB502" s="10"/>
      <c r="AC502" s="10"/>
      <c r="AD502" s="10"/>
      <c r="AE502" s="10"/>
      <c r="AF502" s="10"/>
      <c r="AG502" s="10"/>
    </row>
    <row r="503" spans="1:33" ht="20.100000000000001" customHeight="1" x14ac:dyDescent="0.15">
      <c r="A503" s="10">
        <v>9</v>
      </c>
      <c r="B503" s="10"/>
      <c r="C503" s="8" t="s">
        <v>47</v>
      </c>
      <c r="D503" s="8"/>
      <c r="E503" s="8"/>
      <c r="F503" s="8"/>
      <c r="G503" s="8"/>
      <c r="H503" s="8"/>
      <c r="I503" s="8"/>
      <c r="J503" s="8"/>
      <c r="K503" s="18">
        <v>28</v>
      </c>
      <c r="L503" s="18"/>
      <c r="M503" s="18"/>
      <c r="N503" s="18">
        <v>18</v>
      </c>
      <c r="O503" s="18"/>
      <c r="P503" s="18"/>
      <c r="Q503" s="8"/>
      <c r="R503" s="8"/>
      <c r="S503" s="8"/>
      <c r="T503" s="8"/>
      <c r="U503" s="8"/>
      <c r="V503" s="8"/>
      <c r="W503" s="8"/>
      <c r="X503" s="8"/>
      <c r="Y503" s="8"/>
      <c r="Z503" s="10"/>
      <c r="AA503" s="10"/>
      <c r="AB503" s="10"/>
      <c r="AC503" s="10"/>
      <c r="AD503" s="10"/>
      <c r="AE503" s="10"/>
      <c r="AF503" s="10"/>
      <c r="AG503" s="10"/>
    </row>
    <row r="504" spans="1:33" ht="20.100000000000001" customHeight="1" x14ac:dyDescent="0.15">
      <c r="A504" s="10">
        <v>10</v>
      </c>
      <c r="B504" s="10"/>
      <c r="C504" s="8" t="s">
        <v>47</v>
      </c>
      <c r="D504" s="8"/>
      <c r="E504" s="8"/>
      <c r="F504" s="8"/>
      <c r="G504" s="8"/>
      <c r="H504" s="8"/>
      <c r="I504" s="8"/>
      <c r="J504" s="8"/>
      <c r="K504" s="18">
        <v>24</v>
      </c>
      <c r="L504" s="18"/>
      <c r="M504" s="18"/>
      <c r="N504" s="18">
        <v>16</v>
      </c>
      <c r="O504" s="18"/>
      <c r="P504" s="18"/>
      <c r="Q504" s="8"/>
      <c r="R504" s="8"/>
      <c r="S504" s="8"/>
      <c r="T504" s="8"/>
      <c r="U504" s="8"/>
      <c r="V504" s="8"/>
      <c r="W504" s="8"/>
      <c r="X504" s="8"/>
      <c r="Y504" s="8"/>
      <c r="Z504" s="10"/>
      <c r="AA504" s="10"/>
      <c r="AB504" s="10"/>
      <c r="AC504" s="10"/>
      <c r="AD504" s="10"/>
      <c r="AE504" s="10"/>
      <c r="AF504" s="10"/>
      <c r="AG504" s="10"/>
    </row>
    <row r="505" spans="1:33" ht="20.100000000000001" customHeight="1" x14ac:dyDescent="0.15">
      <c r="A505" s="10">
        <v>11</v>
      </c>
      <c r="B505" s="10"/>
      <c r="C505" s="8" t="s">
        <v>47</v>
      </c>
      <c r="D505" s="8"/>
      <c r="E505" s="8"/>
      <c r="F505" s="8"/>
      <c r="G505" s="8"/>
      <c r="H505" s="8"/>
      <c r="I505" s="8"/>
      <c r="J505" s="8"/>
      <c r="K505" s="18">
        <v>14</v>
      </c>
      <c r="L505" s="18"/>
      <c r="M505" s="18"/>
      <c r="N505" s="18">
        <v>11</v>
      </c>
      <c r="O505" s="18"/>
      <c r="P505" s="18"/>
      <c r="Q505" s="8" t="s">
        <v>48</v>
      </c>
      <c r="R505" s="8"/>
      <c r="S505" s="8"/>
      <c r="T505" s="8"/>
      <c r="U505" s="8"/>
      <c r="V505" s="8"/>
      <c r="W505" s="8"/>
      <c r="X505" s="8"/>
      <c r="Y505" s="8"/>
      <c r="Z505" s="10"/>
      <c r="AA505" s="10"/>
      <c r="AB505" s="10"/>
      <c r="AC505" s="10"/>
      <c r="AD505" s="10"/>
      <c r="AE505" s="10"/>
      <c r="AF505" s="10"/>
      <c r="AG505" s="10"/>
    </row>
    <row r="506" spans="1:33" ht="20.100000000000001" customHeight="1" x14ac:dyDescent="0.15">
      <c r="A506" s="10">
        <v>12</v>
      </c>
      <c r="B506" s="10"/>
      <c r="C506" s="8" t="s">
        <v>47</v>
      </c>
      <c r="D506" s="8"/>
      <c r="E506" s="8"/>
      <c r="F506" s="8"/>
      <c r="G506" s="8"/>
      <c r="H506" s="8"/>
      <c r="I506" s="8"/>
      <c r="J506" s="8"/>
      <c r="K506" s="18">
        <v>16</v>
      </c>
      <c r="L506" s="18"/>
      <c r="M506" s="18"/>
      <c r="N506" s="18">
        <v>13</v>
      </c>
      <c r="O506" s="18"/>
      <c r="P506" s="18"/>
      <c r="Q506" s="8"/>
      <c r="R506" s="8"/>
      <c r="S506" s="8"/>
      <c r="T506" s="8"/>
      <c r="U506" s="8"/>
      <c r="V506" s="8"/>
      <c r="W506" s="8"/>
      <c r="X506" s="8"/>
      <c r="Y506" s="8"/>
      <c r="Z506" s="10"/>
      <c r="AA506" s="10"/>
      <c r="AB506" s="10"/>
      <c r="AC506" s="10"/>
      <c r="AD506" s="10"/>
      <c r="AE506" s="10"/>
      <c r="AF506" s="10"/>
      <c r="AG506" s="10"/>
    </row>
    <row r="507" spans="1:33" ht="20.100000000000001" customHeight="1" x14ac:dyDescent="0.15">
      <c r="A507" s="10">
        <v>13</v>
      </c>
      <c r="B507" s="10"/>
      <c r="C507" s="8" t="s">
        <v>47</v>
      </c>
      <c r="D507" s="8"/>
      <c r="E507" s="8"/>
      <c r="F507" s="8"/>
      <c r="G507" s="8"/>
      <c r="H507" s="8"/>
      <c r="I507" s="8"/>
      <c r="J507" s="8"/>
      <c r="K507" s="18">
        <v>20</v>
      </c>
      <c r="L507" s="18"/>
      <c r="M507" s="18"/>
      <c r="N507" s="18">
        <v>15</v>
      </c>
      <c r="O507" s="18"/>
      <c r="P507" s="18"/>
      <c r="Q507" s="8" t="s">
        <v>48</v>
      </c>
      <c r="R507" s="8"/>
      <c r="S507" s="8"/>
      <c r="T507" s="8" t="s">
        <v>50</v>
      </c>
      <c r="U507" s="8"/>
      <c r="V507" s="8"/>
      <c r="W507" s="8"/>
      <c r="X507" s="8"/>
      <c r="Y507" s="8"/>
      <c r="Z507" s="10"/>
      <c r="AA507" s="10"/>
      <c r="AB507" s="10"/>
      <c r="AC507" s="10"/>
      <c r="AD507" s="10"/>
      <c r="AE507" s="10"/>
      <c r="AF507" s="10"/>
      <c r="AG507" s="10"/>
    </row>
    <row r="508" spans="1:33" ht="20.100000000000001" customHeight="1" x14ac:dyDescent="0.15">
      <c r="A508" s="10">
        <v>14</v>
      </c>
      <c r="B508" s="10"/>
      <c r="C508" s="8" t="s">
        <v>47</v>
      </c>
      <c r="D508" s="8"/>
      <c r="E508" s="8"/>
      <c r="F508" s="8"/>
      <c r="G508" s="8"/>
      <c r="H508" s="8"/>
      <c r="I508" s="8"/>
      <c r="J508" s="8"/>
      <c r="K508" s="18">
        <v>26</v>
      </c>
      <c r="L508" s="18"/>
      <c r="M508" s="18"/>
      <c r="N508" s="18">
        <v>17</v>
      </c>
      <c r="O508" s="18"/>
      <c r="P508" s="18"/>
      <c r="Q508" s="8"/>
      <c r="R508" s="8"/>
      <c r="S508" s="8"/>
      <c r="T508" s="8"/>
      <c r="U508" s="8"/>
      <c r="V508" s="8"/>
      <c r="W508" s="8"/>
      <c r="X508" s="8"/>
      <c r="Y508" s="8"/>
      <c r="Z508" s="10"/>
      <c r="AA508" s="10"/>
      <c r="AB508" s="10"/>
      <c r="AC508" s="10"/>
      <c r="AD508" s="10"/>
      <c r="AE508" s="10"/>
      <c r="AF508" s="10"/>
      <c r="AG508" s="10"/>
    </row>
    <row r="509" spans="1:33" ht="20.100000000000001" customHeight="1" x14ac:dyDescent="0.15">
      <c r="A509" s="10">
        <v>15</v>
      </c>
      <c r="B509" s="10"/>
      <c r="C509" s="8" t="s">
        <v>47</v>
      </c>
      <c r="D509" s="8"/>
      <c r="E509" s="8"/>
      <c r="F509" s="8"/>
      <c r="G509" s="8"/>
      <c r="H509" s="8"/>
      <c r="I509" s="8"/>
      <c r="J509" s="8"/>
      <c r="K509" s="18">
        <v>22</v>
      </c>
      <c r="L509" s="18"/>
      <c r="M509" s="18"/>
      <c r="N509" s="18">
        <v>14</v>
      </c>
      <c r="O509" s="18"/>
      <c r="P509" s="18"/>
      <c r="Q509" s="8"/>
      <c r="R509" s="8"/>
      <c r="S509" s="8"/>
      <c r="T509" s="8"/>
      <c r="U509" s="8"/>
      <c r="V509" s="8"/>
      <c r="W509" s="8"/>
      <c r="X509" s="8"/>
      <c r="Y509" s="8"/>
      <c r="Z509" s="10"/>
      <c r="AA509" s="10"/>
      <c r="AB509" s="10"/>
      <c r="AC509" s="10"/>
      <c r="AD509" s="10"/>
      <c r="AE509" s="10"/>
      <c r="AF509" s="10"/>
      <c r="AG509" s="10"/>
    </row>
    <row r="510" spans="1:33" ht="20.100000000000001" customHeight="1" x14ac:dyDescent="0.15">
      <c r="A510" s="10">
        <v>16</v>
      </c>
      <c r="B510" s="10"/>
      <c r="C510" s="8" t="s">
        <v>47</v>
      </c>
      <c r="D510" s="8"/>
      <c r="E510" s="8"/>
      <c r="F510" s="8"/>
      <c r="G510" s="8"/>
      <c r="H510" s="8"/>
      <c r="I510" s="8"/>
      <c r="J510" s="8"/>
      <c r="K510" s="18">
        <v>24</v>
      </c>
      <c r="L510" s="18"/>
      <c r="M510" s="18"/>
      <c r="N510" s="18">
        <v>16</v>
      </c>
      <c r="O510" s="18"/>
      <c r="P510" s="18"/>
      <c r="Q510" s="8"/>
      <c r="R510" s="8"/>
      <c r="S510" s="8"/>
      <c r="T510" s="8"/>
      <c r="U510" s="8"/>
      <c r="V510" s="8"/>
      <c r="W510" s="8"/>
      <c r="X510" s="8"/>
      <c r="Y510" s="8"/>
      <c r="Z510" s="10"/>
      <c r="AA510" s="10"/>
      <c r="AB510" s="10"/>
      <c r="AC510" s="10"/>
      <c r="AD510" s="10"/>
      <c r="AE510" s="10"/>
      <c r="AF510" s="10"/>
      <c r="AG510" s="10"/>
    </row>
    <row r="511" spans="1:33" ht="20.100000000000001" customHeight="1" x14ac:dyDescent="0.15">
      <c r="A511" s="10">
        <v>17</v>
      </c>
      <c r="B511" s="10"/>
      <c r="C511" s="8" t="s">
        <v>47</v>
      </c>
      <c r="D511" s="8"/>
      <c r="E511" s="8"/>
      <c r="F511" s="8"/>
      <c r="G511" s="8"/>
      <c r="H511" s="8"/>
      <c r="I511" s="8"/>
      <c r="J511" s="8"/>
      <c r="K511" s="18">
        <v>20</v>
      </c>
      <c r="L511" s="18"/>
      <c r="M511" s="18"/>
      <c r="N511" s="18">
        <v>13</v>
      </c>
      <c r="O511" s="18"/>
      <c r="P511" s="18"/>
      <c r="Q511" s="8"/>
      <c r="R511" s="8"/>
      <c r="S511" s="8"/>
      <c r="T511" s="8"/>
      <c r="U511" s="8"/>
      <c r="V511" s="8"/>
      <c r="W511" s="8"/>
      <c r="X511" s="8"/>
      <c r="Y511" s="8"/>
      <c r="Z511" s="10"/>
      <c r="AA511" s="10"/>
      <c r="AB511" s="10"/>
      <c r="AC511" s="10"/>
      <c r="AD511" s="10"/>
      <c r="AE511" s="10"/>
      <c r="AF511" s="10"/>
      <c r="AG511" s="10"/>
    </row>
    <row r="512" spans="1:33" ht="20.100000000000001" customHeight="1" x14ac:dyDescent="0.15">
      <c r="A512" s="10">
        <v>18</v>
      </c>
      <c r="B512" s="10"/>
      <c r="C512" s="10"/>
      <c r="D512" s="10"/>
      <c r="E512" s="10"/>
      <c r="F512" s="10"/>
      <c r="G512" s="10"/>
      <c r="H512" s="10"/>
      <c r="I512" s="10"/>
      <c r="J512" s="10"/>
      <c r="K512" s="19"/>
      <c r="L512" s="19"/>
      <c r="M512" s="19"/>
      <c r="N512" s="19"/>
      <c r="O512" s="19"/>
      <c r="P512" s="19"/>
      <c r="Q512" s="10"/>
      <c r="R512" s="10"/>
      <c r="S512" s="10"/>
      <c r="T512" s="10"/>
      <c r="U512" s="10"/>
      <c r="V512" s="10"/>
      <c r="W512" s="10"/>
      <c r="X512" s="10"/>
      <c r="Y512" s="10"/>
      <c r="Z512" s="10"/>
      <c r="AA512" s="10"/>
      <c r="AB512" s="10"/>
      <c r="AC512" s="10"/>
      <c r="AD512" s="10"/>
      <c r="AE512" s="10"/>
      <c r="AF512" s="10"/>
      <c r="AG512" s="10"/>
    </row>
    <row r="513" spans="1:33" ht="20.100000000000001" customHeight="1" x14ac:dyDescent="0.15">
      <c r="A513" s="10">
        <v>19</v>
      </c>
      <c r="B513" s="10"/>
      <c r="C513" s="10"/>
      <c r="D513" s="10"/>
      <c r="E513" s="10"/>
      <c r="F513" s="10"/>
      <c r="G513" s="10"/>
      <c r="H513" s="10"/>
      <c r="I513" s="10"/>
      <c r="J513" s="10"/>
      <c r="K513" s="19"/>
      <c r="L513" s="19"/>
      <c r="M513" s="19"/>
      <c r="N513" s="19"/>
      <c r="O513" s="19"/>
      <c r="P513" s="19"/>
      <c r="Q513" s="10"/>
      <c r="R513" s="10"/>
      <c r="S513" s="10"/>
      <c r="T513" s="10"/>
      <c r="U513" s="10"/>
      <c r="V513" s="10"/>
      <c r="W513" s="10"/>
      <c r="X513" s="10"/>
      <c r="Y513" s="10"/>
      <c r="Z513" s="10"/>
      <c r="AA513" s="10"/>
      <c r="AB513" s="10"/>
      <c r="AC513" s="10"/>
      <c r="AD513" s="10"/>
      <c r="AE513" s="10"/>
      <c r="AF513" s="10"/>
      <c r="AG513" s="10"/>
    </row>
    <row r="514" spans="1:33" ht="20.100000000000001" customHeight="1" x14ac:dyDescent="0.15">
      <c r="A514" s="10">
        <v>20</v>
      </c>
      <c r="B514" s="10"/>
      <c r="C514" s="10"/>
      <c r="D514" s="10"/>
      <c r="E514" s="10"/>
      <c r="F514" s="10"/>
      <c r="G514" s="10"/>
      <c r="H514" s="10"/>
      <c r="I514" s="10"/>
      <c r="J514" s="10"/>
      <c r="K514" s="19"/>
      <c r="L514" s="19"/>
      <c r="M514" s="19"/>
      <c r="N514" s="19"/>
      <c r="O514" s="19"/>
      <c r="P514" s="19"/>
      <c r="Q514" s="10"/>
      <c r="R514" s="10"/>
      <c r="S514" s="10"/>
      <c r="T514" s="10"/>
      <c r="U514" s="10"/>
      <c r="V514" s="10"/>
      <c r="W514" s="10"/>
      <c r="X514" s="10"/>
      <c r="Y514" s="10"/>
      <c r="Z514" s="10"/>
      <c r="AA514" s="10"/>
      <c r="AB514" s="10"/>
      <c r="AC514" s="10"/>
      <c r="AD514" s="10"/>
      <c r="AE514" s="10"/>
      <c r="AF514" s="10"/>
      <c r="AG514" s="10"/>
    </row>
    <row r="515" spans="1:33" ht="20.100000000000001" customHeight="1" x14ac:dyDescent="0.15">
      <c r="A515" s="10">
        <v>21</v>
      </c>
      <c r="B515" s="10"/>
      <c r="C515" s="10"/>
      <c r="D515" s="10"/>
      <c r="E515" s="10"/>
      <c r="F515" s="10"/>
      <c r="G515" s="10"/>
      <c r="H515" s="10"/>
      <c r="I515" s="10"/>
      <c r="J515" s="10"/>
      <c r="K515" s="19"/>
      <c r="L515" s="19"/>
      <c r="M515" s="19"/>
      <c r="N515" s="19"/>
      <c r="O515" s="19"/>
      <c r="P515" s="19"/>
      <c r="Q515" s="10"/>
      <c r="R515" s="10"/>
      <c r="S515" s="10"/>
      <c r="T515" s="10"/>
      <c r="U515" s="10"/>
      <c r="V515" s="10"/>
      <c r="W515" s="10"/>
      <c r="X515" s="10"/>
      <c r="Y515" s="10"/>
      <c r="Z515" s="10"/>
      <c r="AA515" s="10"/>
      <c r="AB515" s="10"/>
      <c r="AC515" s="10"/>
      <c r="AD515" s="10"/>
      <c r="AE515" s="10"/>
      <c r="AF515" s="10"/>
      <c r="AG515" s="10"/>
    </row>
    <row r="516" spans="1:33" ht="20.100000000000001" customHeight="1" x14ac:dyDescent="0.15">
      <c r="A516" s="10">
        <v>22</v>
      </c>
      <c r="B516" s="10"/>
      <c r="C516" s="10"/>
      <c r="D516" s="10"/>
      <c r="E516" s="10"/>
      <c r="F516" s="10"/>
      <c r="G516" s="10"/>
      <c r="H516" s="10"/>
      <c r="I516" s="10"/>
      <c r="J516" s="10"/>
      <c r="K516" s="19"/>
      <c r="L516" s="19"/>
      <c r="M516" s="19"/>
      <c r="N516" s="19"/>
      <c r="O516" s="19"/>
      <c r="P516" s="19"/>
      <c r="Q516" s="10"/>
      <c r="R516" s="10"/>
      <c r="S516" s="10"/>
      <c r="T516" s="10"/>
      <c r="U516" s="10"/>
      <c r="V516" s="10"/>
      <c r="W516" s="10"/>
      <c r="X516" s="10"/>
      <c r="Y516" s="10"/>
      <c r="Z516" s="10"/>
      <c r="AA516" s="10"/>
      <c r="AB516" s="10"/>
      <c r="AC516" s="10"/>
      <c r="AD516" s="10"/>
      <c r="AE516" s="10"/>
      <c r="AF516" s="10"/>
      <c r="AG516" s="10"/>
    </row>
    <row r="517" spans="1:33" ht="20.100000000000001" customHeight="1" x14ac:dyDescent="0.15">
      <c r="A517" s="10">
        <v>23</v>
      </c>
      <c r="B517" s="10"/>
      <c r="C517" s="10"/>
      <c r="D517" s="10"/>
      <c r="E517" s="10"/>
      <c r="F517" s="10"/>
      <c r="G517" s="10"/>
      <c r="H517" s="10"/>
      <c r="I517" s="10"/>
      <c r="J517" s="10"/>
      <c r="K517" s="19"/>
      <c r="L517" s="19"/>
      <c r="M517" s="19"/>
      <c r="N517" s="19"/>
      <c r="O517" s="19"/>
      <c r="P517" s="19"/>
      <c r="Q517" s="10"/>
      <c r="R517" s="10"/>
      <c r="S517" s="10"/>
      <c r="T517" s="10"/>
      <c r="U517" s="10"/>
      <c r="V517" s="10"/>
      <c r="W517" s="10"/>
      <c r="X517" s="10"/>
      <c r="Y517" s="10"/>
      <c r="Z517" s="10"/>
      <c r="AA517" s="10"/>
      <c r="AB517" s="10"/>
      <c r="AC517" s="10"/>
      <c r="AD517" s="10"/>
      <c r="AE517" s="10"/>
      <c r="AF517" s="10"/>
      <c r="AG517" s="10"/>
    </row>
    <row r="518" spans="1:33" ht="20.100000000000001" customHeight="1" x14ac:dyDescent="0.15">
      <c r="A518" s="10">
        <v>24</v>
      </c>
      <c r="B518" s="10"/>
      <c r="C518" s="10"/>
      <c r="D518" s="10"/>
      <c r="E518" s="10"/>
      <c r="F518" s="10"/>
      <c r="G518" s="10"/>
      <c r="H518" s="10"/>
      <c r="I518" s="10"/>
      <c r="J518" s="10"/>
      <c r="K518" s="19"/>
      <c r="L518" s="19"/>
      <c r="M518" s="19"/>
      <c r="N518" s="19"/>
      <c r="O518" s="19"/>
      <c r="P518" s="19"/>
      <c r="Q518" s="10"/>
      <c r="R518" s="10"/>
      <c r="S518" s="10"/>
      <c r="T518" s="10"/>
      <c r="U518" s="10"/>
      <c r="V518" s="10"/>
      <c r="W518" s="10"/>
      <c r="X518" s="10"/>
      <c r="Y518" s="10"/>
      <c r="Z518" s="10"/>
      <c r="AA518" s="10"/>
      <c r="AB518" s="10"/>
      <c r="AC518" s="10"/>
      <c r="AD518" s="10"/>
      <c r="AE518" s="10"/>
      <c r="AF518" s="10"/>
      <c r="AG518" s="10"/>
    </row>
    <row r="519" spans="1:33" ht="20.100000000000001" customHeight="1" x14ac:dyDescent="0.15">
      <c r="A519" s="10">
        <v>25</v>
      </c>
      <c r="B519" s="10"/>
      <c r="C519" s="10"/>
      <c r="D519" s="10"/>
      <c r="E519" s="10"/>
      <c r="F519" s="10"/>
      <c r="G519" s="10"/>
      <c r="H519" s="10"/>
      <c r="I519" s="10"/>
      <c r="J519" s="10"/>
      <c r="K519" s="19"/>
      <c r="L519" s="19"/>
      <c r="M519" s="19"/>
      <c r="N519" s="19"/>
      <c r="O519" s="19"/>
      <c r="P519" s="19"/>
      <c r="Q519" s="10"/>
      <c r="R519" s="10"/>
      <c r="S519" s="10"/>
      <c r="T519" s="10"/>
      <c r="U519" s="10"/>
      <c r="V519" s="10"/>
      <c r="W519" s="10"/>
      <c r="X519" s="10"/>
      <c r="Y519" s="10"/>
      <c r="Z519" s="10"/>
      <c r="AA519" s="10"/>
      <c r="AB519" s="10"/>
      <c r="AC519" s="10"/>
      <c r="AD519" s="10"/>
      <c r="AE519" s="10"/>
      <c r="AF519" s="10"/>
      <c r="AG519" s="10"/>
    </row>
    <row r="520" spans="1:33" ht="20.100000000000001" customHeight="1" x14ac:dyDescent="0.15">
      <c r="A520" s="10">
        <v>26</v>
      </c>
      <c r="B520" s="10"/>
      <c r="C520" s="10"/>
      <c r="D520" s="10"/>
      <c r="E520" s="10"/>
      <c r="F520" s="10"/>
      <c r="G520" s="10"/>
      <c r="H520" s="10"/>
      <c r="I520" s="10"/>
      <c r="J520" s="10"/>
      <c r="K520" s="19"/>
      <c r="L520" s="19"/>
      <c r="M520" s="19"/>
      <c r="N520" s="19"/>
      <c r="O520" s="19"/>
      <c r="P520" s="19"/>
      <c r="Q520" s="10"/>
      <c r="R520" s="10"/>
      <c r="S520" s="10"/>
      <c r="T520" s="10"/>
      <c r="U520" s="10"/>
      <c r="V520" s="10"/>
      <c r="W520" s="10"/>
      <c r="X520" s="10"/>
      <c r="Y520" s="10"/>
      <c r="Z520" s="10"/>
      <c r="AA520" s="10"/>
      <c r="AB520" s="10"/>
      <c r="AC520" s="10"/>
      <c r="AD520" s="10"/>
      <c r="AE520" s="10"/>
      <c r="AF520" s="10"/>
      <c r="AG520" s="10"/>
    </row>
    <row r="521" spans="1:33" ht="20.100000000000001" customHeight="1" x14ac:dyDescent="0.15">
      <c r="A521" s="10">
        <v>27</v>
      </c>
      <c r="B521" s="10"/>
      <c r="C521" s="10"/>
      <c r="D521" s="10"/>
      <c r="E521" s="10"/>
      <c r="F521" s="10"/>
      <c r="G521" s="10"/>
      <c r="H521" s="10"/>
      <c r="I521" s="10"/>
      <c r="J521" s="10"/>
      <c r="K521" s="19"/>
      <c r="L521" s="19"/>
      <c r="M521" s="19"/>
      <c r="N521" s="19"/>
      <c r="O521" s="19"/>
      <c r="P521" s="19"/>
      <c r="Q521" s="10"/>
      <c r="R521" s="10"/>
      <c r="S521" s="10"/>
      <c r="T521" s="10"/>
      <c r="U521" s="10"/>
      <c r="V521" s="10"/>
      <c r="W521" s="10"/>
      <c r="X521" s="10"/>
      <c r="Y521" s="10"/>
      <c r="Z521" s="10"/>
      <c r="AA521" s="10"/>
      <c r="AB521" s="10"/>
      <c r="AC521" s="10"/>
      <c r="AD521" s="10"/>
      <c r="AE521" s="10"/>
      <c r="AF521" s="10"/>
      <c r="AG521" s="10"/>
    </row>
    <row r="522" spans="1:33" ht="20.100000000000001" customHeight="1" x14ac:dyDescent="0.15">
      <c r="A522" s="10">
        <v>28</v>
      </c>
      <c r="B522" s="10"/>
      <c r="C522" s="10"/>
      <c r="D522" s="10"/>
      <c r="E522" s="10"/>
      <c r="F522" s="10"/>
      <c r="G522" s="10"/>
      <c r="H522" s="10"/>
      <c r="I522" s="10"/>
      <c r="J522" s="10"/>
      <c r="K522" s="19"/>
      <c r="L522" s="19"/>
      <c r="M522" s="19"/>
      <c r="N522" s="19"/>
      <c r="O522" s="19"/>
      <c r="P522" s="19"/>
      <c r="Q522" s="10"/>
      <c r="R522" s="10"/>
      <c r="S522" s="10"/>
      <c r="T522" s="10"/>
      <c r="U522" s="10"/>
      <c r="V522" s="10"/>
      <c r="W522" s="10"/>
      <c r="X522" s="10"/>
      <c r="Y522" s="10"/>
      <c r="Z522" s="10"/>
      <c r="AA522" s="10"/>
      <c r="AB522" s="10"/>
      <c r="AC522" s="10"/>
      <c r="AD522" s="10"/>
      <c r="AE522" s="10"/>
      <c r="AF522" s="10"/>
      <c r="AG522" s="10"/>
    </row>
    <row r="523" spans="1:33" ht="20.100000000000001" customHeight="1" x14ac:dyDescent="0.15">
      <c r="A523" s="10">
        <v>29</v>
      </c>
      <c r="B523" s="10"/>
      <c r="C523" s="10"/>
      <c r="D523" s="10"/>
      <c r="E523" s="10"/>
      <c r="F523" s="10"/>
      <c r="G523" s="10"/>
      <c r="H523" s="10"/>
      <c r="I523" s="10"/>
      <c r="J523" s="10"/>
      <c r="K523" s="19"/>
      <c r="L523" s="19"/>
      <c r="M523" s="19"/>
      <c r="N523" s="19"/>
      <c r="O523" s="19"/>
      <c r="P523" s="19"/>
      <c r="Q523" s="10"/>
      <c r="R523" s="10"/>
      <c r="S523" s="10"/>
      <c r="T523" s="10"/>
      <c r="U523" s="10"/>
      <c r="V523" s="10"/>
      <c r="W523" s="10"/>
      <c r="X523" s="10"/>
      <c r="Y523" s="10"/>
      <c r="Z523" s="10"/>
      <c r="AA523" s="10"/>
      <c r="AB523" s="10"/>
      <c r="AC523" s="10"/>
      <c r="AD523" s="10"/>
      <c r="AE523" s="10"/>
      <c r="AF523" s="10"/>
      <c r="AG523" s="10"/>
    </row>
    <row r="524" spans="1:33" ht="20.100000000000001" customHeight="1" x14ac:dyDescent="0.15">
      <c r="A524" s="10">
        <v>30</v>
      </c>
      <c r="B524" s="10"/>
      <c r="C524" s="10"/>
      <c r="D524" s="10"/>
      <c r="E524" s="10"/>
      <c r="F524" s="10"/>
      <c r="G524" s="10"/>
      <c r="H524" s="10"/>
      <c r="I524" s="10"/>
      <c r="J524" s="10"/>
      <c r="K524" s="19"/>
      <c r="L524" s="19"/>
      <c r="M524" s="19"/>
      <c r="N524" s="19"/>
      <c r="O524" s="19"/>
      <c r="P524" s="19"/>
      <c r="Q524" s="10"/>
      <c r="R524" s="10"/>
      <c r="S524" s="10"/>
      <c r="T524" s="10"/>
      <c r="U524" s="10"/>
      <c r="V524" s="10"/>
      <c r="W524" s="10"/>
      <c r="X524" s="10"/>
      <c r="Y524" s="10"/>
      <c r="Z524" s="10"/>
      <c r="AA524" s="10"/>
      <c r="AB524" s="10"/>
      <c r="AC524" s="10"/>
      <c r="AD524" s="10"/>
      <c r="AE524" s="10"/>
      <c r="AF524" s="10"/>
      <c r="AG524" s="10"/>
    </row>
    <row r="525" spans="1:33" ht="13.5" customHeight="1" x14ac:dyDescent="0.15">
      <c r="A525" s="7"/>
      <c r="B525" s="7"/>
      <c r="C525" s="7"/>
      <c r="D525" s="7"/>
      <c r="E525" s="7"/>
      <c r="F525" s="7"/>
      <c r="G525" s="7"/>
      <c r="H525" s="7"/>
      <c r="I525" s="7"/>
      <c r="J525" s="7"/>
      <c r="K525" s="7"/>
      <c r="L525" s="7"/>
      <c r="M525" s="7"/>
      <c r="N525" s="7"/>
      <c r="O525" s="7"/>
      <c r="P525" s="7"/>
      <c r="Q525" s="7"/>
      <c r="R525" s="7"/>
      <c r="S525" s="7"/>
      <c r="T525" s="7"/>
      <c r="U525" s="7"/>
      <c r="V525" s="7"/>
      <c r="W525" s="7"/>
      <c r="X525" s="7"/>
      <c r="Y525" s="7"/>
      <c r="Z525" s="7"/>
      <c r="AA525" s="7"/>
      <c r="AB525" s="7"/>
      <c r="AC525" s="7"/>
      <c r="AD525" s="7"/>
      <c r="AE525" s="7"/>
      <c r="AF525" s="7"/>
      <c r="AG525" s="7"/>
    </row>
    <row r="526" spans="1:33" ht="18" customHeight="1" x14ac:dyDescent="0.15">
      <c r="A526" s="20" t="s">
        <v>25</v>
      </c>
      <c r="B526" s="20"/>
      <c r="C526" s="20"/>
      <c r="D526" s="20"/>
      <c r="E526" s="20"/>
      <c r="F526" s="20" t="s">
        <v>26</v>
      </c>
      <c r="G526" s="20"/>
      <c r="H526" s="20"/>
      <c r="I526" s="20"/>
      <c r="J526" s="20"/>
      <c r="K526" s="20" t="s">
        <v>27</v>
      </c>
      <c r="L526" s="20"/>
      <c r="M526" s="20"/>
      <c r="N526" s="20"/>
      <c r="O526" s="20"/>
      <c r="P526" s="20" t="s">
        <v>28</v>
      </c>
      <c r="Q526" s="20"/>
      <c r="R526" s="20"/>
      <c r="S526" s="20"/>
      <c r="T526" s="20"/>
      <c r="U526" s="20" t="s">
        <v>29</v>
      </c>
      <c r="V526" s="20"/>
      <c r="W526" s="20"/>
      <c r="X526" s="20"/>
      <c r="Y526" s="20" t="s">
        <v>30</v>
      </c>
      <c r="Z526" s="20"/>
      <c r="AA526" s="20"/>
      <c r="AB526" s="20"/>
      <c r="AC526" s="20" t="s">
        <v>31</v>
      </c>
      <c r="AD526" s="20"/>
      <c r="AE526" s="20"/>
      <c r="AF526" s="20"/>
      <c r="AG526" s="20"/>
    </row>
    <row r="527" spans="1:33" ht="18" customHeight="1" x14ac:dyDescent="0.15">
      <c r="A527" s="21">
        <f>COUNTA(C495:J524)</f>
        <v>17</v>
      </c>
      <c r="B527" s="21"/>
      <c r="C527" s="21"/>
      <c r="D527" s="21"/>
      <c r="E527" s="21"/>
      <c r="F527" s="22">
        <f>ROUNDDOWN(AVERAGE(K495:M524),0)</f>
        <v>20</v>
      </c>
      <c r="G527" s="22"/>
      <c r="H527" s="22"/>
      <c r="I527" s="22"/>
      <c r="J527" s="22"/>
      <c r="K527" s="22">
        <f>ROUNDDOWN(AVERAGE(N495:P524),0)</f>
        <v>14</v>
      </c>
      <c r="L527" s="22"/>
      <c r="M527" s="22"/>
      <c r="N527" s="22"/>
      <c r="O527" s="22"/>
      <c r="P527" s="21">
        <f>COUNTA(Q495:S524)</f>
        <v>6</v>
      </c>
      <c r="Q527" s="21"/>
      <c r="R527" s="21"/>
      <c r="S527" s="21"/>
      <c r="T527" s="21"/>
      <c r="U527" s="22">
        <f>ROUNDDOWN((P527/A527*100),0)</f>
        <v>35</v>
      </c>
      <c r="V527" s="22"/>
      <c r="W527" s="22"/>
      <c r="X527" s="22"/>
      <c r="Y527" s="22">
        <f>ROUNDDOWN((K527/F527*100),0)</f>
        <v>70</v>
      </c>
      <c r="Z527" s="22"/>
      <c r="AA527" s="22"/>
      <c r="AB527" s="22"/>
      <c r="AC527" s="22">
        <f>ROUNDDOWN(((A527-COUNTA(T495:Y524))/A527*100),0)</f>
        <v>70</v>
      </c>
      <c r="AD527" s="22"/>
      <c r="AE527" s="22"/>
      <c r="AF527" s="22"/>
      <c r="AG527" s="22"/>
    </row>
    <row r="528" spans="1:33" ht="18" customHeight="1" x14ac:dyDescent="0.15">
      <c r="A528" s="20" t="s">
        <v>33</v>
      </c>
      <c r="B528" s="20"/>
      <c r="C528" s="20"/>
      <c r="D528" s="20"/>
      <c r="E528" s="20"/>
      <c r="F528" s="35" t="s">
        <v>34</v>
      </c>
      <c r="G528" s="35"/>
      <c r="H528" s="35"/>
      <c r="I528" s="35"/>
      <c r="J528" s="35"/>
      <c r="K528" s="20" t="s">
        <v>35</v>
      </c>
      <c r="L528" s="20"/>
      <c r="M528" s="20"/>
      <c r="N528" s="20"/>
      <c r="O528" s="20"/>
      <c r="P528" s="33"/>
      <c r="Q528" s="33"/>
      <c r="R528" s="33"/>
      <c r="S528" s="33"/>
      <c r="T528" s="33"/>
      <c r="U528" s="33"/>
      <c r="V528" s="33"/>
      <c r="W528" s="33"/>
      <c r="X528" s="33"/>
      <c r="Y528" s="20" t="s">
        <v>36</v>
      </c>
      <c r="Z528" s="20"/>
      <c r="AA528" s="20"/>
      <c r="AB528" s="20"/>
      <c r="AC528" s="33"/>
      <c r="AD528" s="33"/>
      <c r="AE528" s="33"/>
      <c r="AF528" s="33"/>
      <c r="AG528" s="33"/>
    </row>
    <row r="529" spans="1:33" ht="18" customHeight="1" x14ac:dyDescent="0.15">
      <c r="A529" s="21">
        <f>A527-P527</f>
        <v>11</v>
      </c>
      <c r="B529" s="21"/>
      <c r="C529" s="21"/>
      <c r="D529" s="21"/>
      <c r="E529" s="21"/>
      <c r="F529" s="22">
        <f>((SUM(K495:M524)-SUMIF(Q495:S524,"伐倒",K495:M524))/A529)</f>
        <v>23.454545454545453</v>
      </c>
      <c r="G529" s="22"/>
      <c r="H529" s="22"/>
      <c r="I529" s="22"/>
      <c r="J529" s="22"/>
      <c r="K529" s="22">
        <f>ROUNDDOWN(((SUM(N495:P524)-SUMIF(Q495:S524,"伐倒",N495:P524))/A529),0)</f>
        <v>16</v>
      </c>
      <c r="L529" s="22"/>
      <c r="M529" s="22"/>
      <c r="N529" s="22"/>
      <c r="O529" s="22"/>
      <c r="P529" s="21"/>
      <c r="Q529" s="21"/>
      <c r="R529" s="21"/>
      <c r="S529" s="21"/>
      <c r="T529" s="21"/>
      <c r="U529" s="21"/>
      <c r="V529" s="21"/>
      <c r="W529" s="21"/>
      <c r="X529" s="21"/>
      <c r="Y529" s="22">
        <f>ROUNDDOWN(K529/F529*100,0)</f>
        <v>68</v>
      </c>
      <c r="Z529" s="22"/>
      <c r="AA529" s="22"/>
      <c r="AB529" s="22"/>
      <c r="AC529" s="34"/>
      <c r="AD529" s="34"/>
      <c r="AE529" s="34"/>
      <c r="AF529" s="34"/>
      <c r="AG529" s="34"/>
    </row>
    <row r="530" spans="1:33" ht="18" customHeight="1" x14ac:dyDescent="0.15">
      <c r="A530" s="23" t="s">
        <v>32</v>
      </c>
      <c r="B530" s="23"/>
      <c r="C530" s="23"/>
      <c r="D530" s="23"/>
      <c r="E530" s="23"/>
      <c r="F530" s="23"/>
      <c r="G530" s="23"/>
      <c r="H530" s="23"/>
      <c r="I530" s="23"/>
      <c r="J530" s="23"/>
      <c r="K530" s="23"/>
      <c r="L530" s="23"/>
      <c r="M530" s="23"/>
      <c r="N530" s="23"/>
      <c r="O530" s="23"/>
      <c r="P530" s="23"/>
      <c r="Q530" s="23"/>
      <c r="R530" s="23"/>
      <c r="S530" s="23"/>
      <c r="T530" s="23"/>
      <c r="U530" s="23"/>
      <c r="V530" s="23"/>
      <c r="W530" s="23"/>
      <c r="X530" s="23"/>
      <c r="Y530" s="23"/>
      <c r="Z530" s="23"/>
      <c r="AA530" s="23"/>
      <c r="AB530" s="23"/>
      <c r="AC530" s="23"/>
      <c r="AD530" s="23"/>
      <c r="AE530" s="23"/>
      <c r="AF530" s="23"/>
      <c r="AG530" s="23"/>
    </row>
    <row r="531" spans="1:33" ht="15.95" customHeight="1" x14ac:dyDescent="0.15">
      <c r="A531" s="24" t="s">
        <v>46</v>
      </c>
      <c r="B531" s="25"/>
      <c r="C531" s="25"/>
      <c r="D531" s="25"/>
      <c r="E531" s="25"/>
      <c r="F531" s="25"/>
      <c r="G531" s="25"/>
      <c r="H531" s="25"/>
      <c r="I531" s="25"/>
      <c r="J531" s="25"/>
      <c r="K531" s="25"/>
      <c r="L531" s="25"/>
      <c r="M531" s="25"/>
      <c r="N531" s="25"/>
      <c r="O531" s="25"/>
      <c r="P531" s="25"/>
      <c r="Q531" s="25"/>
      <c r="R531" s="25"/>
      <c r="S531" s="25"/>
      <c r="T531" s="25"/>
      <c r="U531" s="25"/>
      <c r="V531" s="25"/>
      <c r="W531" s="25"/>
      <c r="X531" s="25"/>
      <c r="Y531" s="25"/>
      <c r="Z531" s="25"/>
      <c r="AA531" s="25"/>
      <c r="AB531" s="25"/>
      <c r="AC531" s="25"/>
      <c r="AD531" s="25"/>
      <c r="AE531" s="25"/>
      <c r="AF531" s="25"/>
      <c r="AG531" s="26"/>
    </row>
    <row r="532" spans="1:33" ht="15.95" customHeight="1" x14ac:dyDescent="0.15">
      <c r="A532" s="27"/>
      <c r="B532" s="28"/>
      <c r="C532" s="28"/>
      <c r="D532" s="28"/>
      <c r="E532" s="28"/>
      <c r="F532" s="28"/>
      <c r="G532" s="28"/>
      <c r="H532" s="28"/>
      <c r="I532" s="28"/>
      <c r="J532" s="28"/>
      <c r="K532" s="28"/>
      <c r="L532" s="28"/>
      <c r="M532" s="28"/>
      <c r="N532" s="28"/>
      <c r="O532" s="28"/>
      <c r="P532" s="28"/>
      <c r="Q532" s="28"/>
      <c r="R532" s="28"/>
      <c r="S532" s="28"/>
      <c r="T532" s="28"/>
      <c r="U532" s="28"/>
      <c r="V532" s="28"/>
      <c r="W532" s="28"/>
      <c r="X532" s="28"/>
      <c r="Y532" s="28"/>
      <c r="Z532" s="28"/>
      <c r="AA532" s="28"/>
      <c r="AB532" s="28"/>
      <c r="AC532" s="28"/>
      <c r="AD532" s="28"/>
      <c r="AE532" s="28"/>
      <c r="AF532" s="28"/>
      <c r="AG532" s="29"/>
    </row>
    <row r="533" spans="1:33" ht="15.95" customHeight="1" x14ac:dyDescent="0.15">
      <c r="A533" s="27"/>
      <c r="B533" s="28"/>
      <c r="C533" s="28"/>
      <c r="D533" s="28"/>
      <c r="E533" s="28"/>
      <c r="F533" s="28"/>
      <c r="G533" s="28"/>
      <c r="H533" s="28"/>
      <c r="I533" s="28"/>
      <c r="J533" s="28"/>
      <c r="K533" s="28"/>
      <c r="L533" s="28"/>
      <c r="M533" s="28"/>
      <c r="N533" s="28"/>
      <c r="O533" s="28"/>
      <c r="P533" s="28"/>
      <c r="Q533" s="28"/>
      <c r="R533" s="28"/>
      <c r="S533" s="28"/>
      <c r="T533" s="28"/>
      <c r="U533" s="28"/>
      <c r="V533" s="28"/>
      <c r="W533" s="28"/>
      <c r="X533" s="28"/>
      <c r="Y533" s="28"/>
      <c r="Z533" s="28"/>
      <c r="AA533" s="28"/>
      <c r="AB533" s="28"/>
      <c r="AC533" s="28"/>
      <c r="AD533" s="28"/>
      <c r="AE533" s="28"/>
      <c r="AF533" s="28"/>
      <c r="AG533" s="29"/>
    </row>
    <row r="534" spans="1:33" ht="15.95" customHeight="1" x14ac:dyDescent="0.15">
      <c r="A534" s="27"/>
      <c r="B534" s="28"/>
      <c r="C534" s="28"/>
      <c r="D534" s="28"/>
      <c r="E534" s="28"/>
      <c r="F534" s="28"/>
      <c r="G534" s="28"/>
      <c r="H534" s="28"/>
      <c r="I534" s="28"/>
      <c r="J534" s="28"/>
      <c r="K534" s="28"/>
      <c r="L534" s="28"/>
      <c r="M534" s="28"/>
      <c r="N534" s="28"/>
      <c r="O534" s="28"/>
      <c r="P534" s="28"/>
      <c r="Q534" s="28"/>
      <c r="R534" s="28"/>
      <c r="S534" s="28"/>
      <c r="T534" s="28"/>
      <c r="U534" s="28"/>
      <c r="V534" s="28"/>
      <c r="W534" s="28"/>
      <c r="X534" s="28"/>
      <c r="Y534" s="28"/>
      <c r="Z534" s="28"/>
      <c r="AA534" s="28"/>
      <c r="AB534" s="28"/>
      <c r="AC534" s="28"/>
      <c r="AD534" s="28"/>
      <c r="AE534" s="28"/>
      <c r="AF534" s="28"/>
      <c r="AG534" s="29"/>
    </row>
    <row r="535" spans="1:33" ht="15.95" customHeight="1" x14ac:dyDescent="0.15">
      <c r="A535" s="30"/>
      <c r="B535" s="31"/>
      <c r="C535" s="31"/>
      <c r="D535" s="31"/>
      <c r="E535" s="31"/>
      <c r="F535" s="31"/>
      <c r="G535" s="31"/>
      <c r="H535" s="31"/>
      <c r="I535" s="31"/>
      <c r="J535" s="31"/>
      <c r="K535" s="31"/>
      <c r="L535" s="31"/>
      <c r="M535" s="31"/>
      <c r="N535" s="31"/>
      <c r="O535" s="31"/>
      <c r="P535" s="31"/>
      <c r="Q535" s="31"/>
      <c r="R535" s="31"/>
      <c r="S535" s="31"/>
      <c r="T535" s="31"/>
      <c r="U535" s="31"/>
      <c r="V535" s="31"/>
      <c r="W535" s="31"/>
      <c r="X535" s="31"/>
      <c r="Y535" s="31"/>
      <c r="Z535" s="31"/>
      <c r="AA535" s="31"/>
      <c r="AB535" s="31"/>
      <c r="AC535" s="31"/>
      <c r="AD535" s="31"/>
      <c r="AE535" s="31"/>
      <c r="AF535" s="31"/>
      <c r="AG535" s="32"/>
    </row>
    <row r="536" spans="1:33" ht="18" customHeight="1" x14ac:dyDescent="0.15">
      <c r="A536" s="9" t="s">
        <v>0</v>
      </c>
      <c r="B536" s="9"/>
      <c r="C536" s="9"/>
      <c r="D536" s="9"/>
      <c r="E536" s="9"/>
      <c r="F536" s="9"/>
      <c r="G536" s="9"/>
      <c r="H536" s="9"/>
      <c r="I536" s="9"/>
      <c r="J536" s="9"/>
      <c r="K536" s="9"/>
      <c r="L536" s="9"/>
      <c r="M536" s="9"/>
      <c r="N536" s="9"/>
      <c r="O536" s="9"/>
      <c r="P536" s="9"/>
      <c r="Q536" s="9"/>
      <c r="R536" s="9"/>
      <c r="S536" s="9"/>
      <c r="T536" s="9"/>
      <c r="U536" s="9"/>
      <c r="V536" s="9"/>
      <c r="W536" s="9"/>
      <c r="X536" s="9"/>
      <c r="Y536" s="9"/>
      <c r="Z536" s="9"/>
      <c r="AA536" s="9"/>
      <c r="AB536" s="9"/>
      <c r="AC536" s="9"/>
      <c r="AD536" s="9"/>
      <c r="AE536" s="9"/>
      <c r="AF536" s="9"/>
      <c r="AG536" s="9"/>
    </row>
    <row r="537" spans="1:33" ht="18" customHeight="1" x14ac:dyDescent="0.15">
      <c r="A537" s="10"/>
      <c r="B537" s="10"/>
      <c r="C537" s="10"/>
      <c r="D537" s="10"/>
      <c r="E537" s="10"/>
      <c r="F537" s="10"/>
      <c r="G537" s="10"/>
      <c r="H537" s="10"/>
      <c r="I537" s="10"/>
      <c r="J537" s="10"/>
      <c r="K537" s="10"/>
      <c r="L537" s="10"/>
      <c r="M537" s="10"/>
      <c r="N537" s="10"/>
      <c r="O537" s="10"/>
      <c r="P537" s="10"/>
      <c r="Q537" s="10"/>
      <c r="R537" s="10"/>
      <c r="S537" s="10"/>
      <c r="T537" s="11" t="s">
        <v>1</v>
      </c>
      <c r="U537" s="11"/>
      <c r="V537" s="11"/>
      <c r="W537" s="11"/>
      <c r="X537" s="11"/>
      <c r="Y537" s="11"/>
      <c r="Z537" s="12" t="s">
        <v>79</v>
      </c>
      <c r="AA537" s="8"/>
      <c r="AB537" s="8"/>
      <c r="AC537" s="8"/>
      <c r="AD537" s="8"/>
      <c r="AE537" s="8"/>
      <c r="AF537" s="8"/>
      <c r="AG537" s="8"/>
    </row>
    <row r="538" spans="1:33" ht="18" customHeight="1" x14ac:dyDescent="0.15">
      <c r="A538" s="11" t="s">
        <v>2</v>
      </c>
      <c r="B538" s="11"/>
      <c r="C538" s="11"/>
      <c r="D538" s="11"/>
      <c r="E538" s="8">
        <v>13</v>
      </c>
      <c r="F538" s="8"/>
      <c r="G538" s="8"/>
      <c r="H538" s="11" t="s">
        <v>3</v>
      </c>
      <c r="I538" s="11"/>
      <c r="J538" s="11"/>
      <c r="K538" s="8" t="s">
        <v>93</v>
      </c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  <c r="AA538" s="8"/>
      <c r="AB538" s="8"/>
      <c r="AC538" s="8"/>
      <c r="AD538" s="8"/>
      <c r="AE538" s="8"/>
      <c r="AF538" s="8"/>
      <c r="AG538" s="8"/>
    </row>
    <row r="539" spans="1:33" ht="18" customHeight="1" x14ac:dyDescent="0.15">
      <c r="A539" s="11" t="s">
        <v>8</v>
      </c>
      <c r="B539" s="11"/>
      <c r="C539" s="11"/>
      <c r="D539" s="11"/>
      <c r="E539" s="11"/>
      <c r="F539" s="11"/>
      <c r="G539" s="11"/>
      <c r="H539" s="11" t="s">
        <v>4</v>
      </c>
      <c r="I539" s="11"/>
      <c r="J539" s="11"/>
      <c r="K539" s="11"/>
      <c r="L539" s="11"/>
      <c r="M539" s="11" t="s">
        <v>5</v>
      </c>
      <c r="N539" s="11"/>
      <c r="O539" s="11"/>
      <c r="P539" s="11"/>
      <c r="Q539" s="11"/>
      <c r="R539" s="11" t="s">
        <v>6</v>
      </c>
      <c r="S539" s="11"/>
      <c r="T539" s="11"/>
      <c r="U539" s="11"/>
      <c r="V539" s="11"/>
      <c r="W539" s="11" t="s">
        <v>37</v>
      </c>
      <c r="X539" s="11"/>
      <c r="Y539" s="11"/>
      <c r="Z539" s="11"/>
      <c r="AA539" s="11"/>
      <c r="AB539" s="11" t="s">
        <v>7</v>
      </c>
      <c r="AC539" s="11"/>
      <c r="AD539" s="11"/>
      <c r="AE539" s="11"/>
      <c r="AF539" s="11"/>
      <c r="AG539" s="11"/>
    </row>
    <row r="540" spans="1:33" ht="18" customHeight="1" x14ac:dyDescent="0.15">
      <c r="A540" s="11"/>
      <c r="B540" s="11"/>
      <c r="C540" s="11"/>
      <c r="D540" s="11"/>
      <c r="E540" s="11"/>
      <c r="F540" s="11"/>
      <c r="G540" s="11"/>
      <c r="H540" s="8" t="s">
        <v>58</v>
      </c>
      <c r="I540" s="8"/>
      <c r="J540" s="8"/>
      <c r="K540" s="8"/>
      <c r="L540" s="8"/>
      <c r="M540" s="8" t="s">
        <v>94</v>
      </c>
      <c r="N540" s="8"/>
      <c r="O540" s="8"/>
      <c r="P540" s="8"/>
      <c r="Q540" s="8"/>
      <c r="R540" s="8" t="s">
        <v>67</v>
      </c>
      <c r="S540" s="8"/>
      <c r="T540" s="8"/>
      <c r="U540" s="8"/>
      <c r="V540" s="8"/>
      <c r="W540" s="8" t="s">
        <v>95</v>
      </c>
      <c r="X540" s="8"/>
      <c r="Y540" s="8"/>
      <c r="Z540" s="8"/>
      <c r="AA540" s="8"/>
      <c r="AB540" s="8" t="s">
        <v>61</v>
      </c>
      <c r="AC540" s="8"/>
      <c r="AD540" s="8"/>
      <c r="AE540" s="8"/>
      <c r="AF540" s="8"/>
      <c r="AG540" s="8"/>
    </row>
    <row r="541" spans="1:33" ht="18" customHeight="1" x14ac:dyDescent="0.15">
      <c r="A541" s="11" t="s">
        <v>9</v>
      </c>
      <c r="B541" s="11"/>
      <c r="C541" s="11"/>
      <c r="D541" s="11"/>
      <c r="E541" s="11"/>
      <c r="F541" s="11"/>
      <c r="G541" s="11"/>
      <c r="H541" s="11" t="s">
        <v>10</v>
      </c>
      <c r="I541" s="11"/>
      <c r="J541" s="11"/>
      <c r="K541" s="11"/>
      <c r="L541" s="11"/>
      <c r="M541" s="11" t="s">
        <v>11</v>
      </c>
      <c r="N541" s="11"/>
      <c r="O541" s="11"/>
      <c r="P541" s="11"/>
      <c r="Q541" s="11"/>
      <c r="R541" s="11" t="s">
        <v>12</v>
      </c>
      <c r="S541" s="11"/>
      <c r="T541" s="11"/>
      <c r="U541" s="11"/>
      <c r="V541" s="11"/>
      <c r="W541" s="10"/>
      <c r="X541" s="10"/>
      <c r="Y541" s="10"/>
      <c r="Z541" s="10"/>
      <c r="AA541" s="10"/>
      <c r="AB541" s="10"/>
      <c r="AC541" s="10"/>
      <c r="AD541" s="10"/>
      <c r="AE541" s="10"/>
      <c r="AF541" s="10"/>
      <c r="AG541" s="10"/>
    </row>
    <row r="542" spans="1:33" ht="18" customHeight="1" x14ac:dyDescent="0.15">
      <c r="A542" s="11"/>
      <c r="B542" s="11"/>
      <c r="C542" s="11"/>
      <c r="D542" s="11"/>
      <c r="E542" s="11"/>
      <c r="F542" s="11"/>
      <c r="G542" s="11"/>
      <c r="H542" s="8" t="s">
        <v>40</v>
      </c>
      <c r="I542" s="8"/>
      <c r="J542" s="8"/>
      <c r="K542" s="8"/>
      <c r="L542" s="8"/>
      <c r="M542" s="8">
        <v>5</v>
      </c>
      <c r="N542" s="8"/>
      <c r="O542" s="8"/>
      <c r="P542" s="8"/>
      <c r="Q542" s="8"/>
      <c r="R542" s="8">
        <v>15</v>
      </c>
      <c r="S542" s="8"/>
      <c r="T542" s="8"/>
      <c r="U542" s="8"/>
      <c r="V542" s="8"/>
      <c r="W542" s="10"/>
      <c r="X542" s="10"/>
      <c r="Y542" s="10"/>
      <c r="Z542" s="10"/>
      <c r="AA542" s="10"/>
      <c r="AB542" s="10"/>
      <c r="AC542" s="10"/>
      <c r="AD542" s="10"/>
      <c r="AE542" s="10"/>
      <c r="AF542" s="10"/>
      <c r="AG542" s="10"/>
    </row>
    <row r="543" spans="1:33" ht="18" customHeight="1" x14ac:dyDescent="0.15">
      <c r="A543" s="11" t="s">
        <v>13</v>
      </c>
      <c r="B543" s="11"/>
      <c r="C543" s="11"/>
      <c r="D543" s="11"/>
      <c r="E543" s="11"/>
      <c r="F543" s="11"/>
      <c r="G543" s="11"/>
      <c r="H543" s="11"/>
      <c r="I543" s="11"/>
      <c r="J543" s="11"/>
      <c r="K543" s="11"/>
      <c r="L543" s="11"/>
      <c r="M543" s="11" t="s">
        <v>14</v>
      </c>
      <c r="N543" s="11"/>
      <c r="O543" s="11"/>
      <c r="P543" s="11"/>
      <c r="Q543" s="11"/>
      <c r="R543" s="36">
        <v>0.5</v>
      </c>
      <c r="S543" s="36"/>
      <c r="T543" s="36"/>
      <c r="U543" s="36"/>
      <c r="V543" s="36"/>
      <c r="W543" s="11" t="s">
        <v>15</v>
      </c>
      <c r="X543" s="11"/>
      <c r="Y543" s="11"/>
      <c r="Z543" s="11"/>
      <c r="AA543" s="11"/>
      <c r="AB543" s="36">
        <v>0.42</v>
      </c>
      <c r="AC543" s="36"/>
      <c r="AD543" s="36"/>
      <c r="AE543" s="36"/>
      <c r="AF543" s="36"/>
      <c r="AG543" s="36"/>
    </row>
    <row r="544" spans="1:33" ht="14.25" customHeight="1" x14ac:dyDescent="0.15">
      <c r="A544" s="10" t="s">
        <v>16</v>
      </c>
      <c r="B544" s="10"/>
      <c r="C544" s="10"/>
      <c r="D544" s="10"/>
      <c r="E544" s="10"/>
      <c r="F544" s="10"/>
      <c r="G544" s="10"/>
      <c r="H544" s="10"/>
      <c r="I544" s="10"/>
      <c r="J544" s="10"/>
      <c r="K544" s="10"/>
      <c r="L544" s="10"/>
      <c r="M544" s="10"/>
      <c r="N544" s="10"/>
      <c r="O544" s="10"/>
      <c r="P544" s="10"/>
      <c r="Q544" s="10"/>
      <c r="R544" s="10"/>
      <c r="S544" s="10"/>
      <c r="T544" s="10"/>
      <c r="U544" s="10"/>
      <c r="V544" s="10"/>
      <c r="W544" s="10"/>
      <c r="X544" s="10"/>
      <c r="Y544" s="10"/>
      <c r="Z544" s="10"/>
      <c r="AA544" s="10"/>
      <c r="AB544" s="10"/>
      <c r="AC544" s="10"/>
      <c r="AD544" s="10"/>
      <c r="AE544" s="10"/>
      <c r="AF544" s="10"/>
      <c r="AG544" s="10"/>
    </row>
    <row r="545" spans="1:33" x14ac:dyDescent="0.15">
      <c r="A545" s="2"/>
      <c r="AG545" s="3"/>
    </row>
    <row r="546" spans="1:33" x14ac:dyDescent="0.15">
      <c r="A546" s="2"/>
      <c r="AG546" s="3"/>
    </row>
    <row r="547" spans="1:33" x14ac:dyDescent="0.15">
      <c r="A547" s="2"/>
      <c r="AG547" s="3"/>
    </row>
    <row r="548" spans="1:33" x14ac:dyDescent="0.15">
      <c r="A548" s="2"/>
      <c r="AG548" s="3"/>
    </row>
    <row r="549" spans="1:33" x14ac:dyDescent="0.15">
      <c r="A549" s="2"/>
      <c r="AG549" s="3"/>
    </row>
    <row r="550" spans="1:33" x14ac:dyDescent="0.15">
      <c r="A550" s="2"/>
      <c r="AG550" s="3"/>
    </row>
    <row r="551" spans="1:33" x14ac:dyDescent="0.15">
      <c r="A551" s="2"/>
      <c r="AG551" s="3"/>
    </row>
    <row r="552" spans="1:33" x14ac:dyDescent="0.15">
      <c r="A552" s="2"/>
      <c r="AG552" s="3"/>
    </row>
    <row r="553" spans="1:33" x14ac:dyDescent="0.15">
      <c r="A553" s="2"/>
      <c r="AG553" s="3"/>
    </row>
    <row r="554" spans="1:33" x14ac:dyDescent="0.15">
      <c r="A554" s="2"/>
      <c r="AG554" s="3"/>
    </row>
    <row r="555" spans="1:33" x14ac:dyDescent="0.15">
      <c r="A555" s="2"/>
      <c r="AG555" s="3"/>
    </row>
    <row r="556" spans="1:33" x14ac:dyDescent="0.15">
      <c r="A556" s="2"/>
      <c r="AG556" s="3"/>
    </row>
    <row r="557" spans="1:33" x14ac:dyDescent="0.15">
      <c r="A557" s="2"/>
      <c r="AG557" s="3"/>
    </row>
    <row r="558" spans="1:33" x14ac:dyDescent="0.15">
      <c r="A558" s="2"/>
      <c r="AG558" s="3"/>
    </row>
    <row r="559" spans="1:33" x14ac:dyDescent="0.15">
      <c r="A559" s="2"/>
      <c r="AG559" s="3"/>
    </row>
    <row r="560" spans="1:33" x14ac:dyDescent="0.15">
      <c r="A560" s="2"/>
      <c r="AG560" s="3"/>
    </row>
    <row r="561" spans="1:33" x14ac:dyDescent="0.15">
      <c r="A561" s="4"/>
      <c r="B561" s="5"/>
      <c r="C561" s="5"/>
      <c r="D561" s="5"/>
      <c r="E561" s="5"/>
      <c r="F561" s="5"/>
      <c r="G561" s="5"/>
      <c r="H561" s="5"/>
      <c r="I561" s="5"/>
      <c r="J561" s="5"/>
      <c r="K561" s="5"/>
      <c r="L561" s="5"/>
      <c r="M561" s="5"/>
      <c r="N561" s="5"/>
      <c r="O561" s="5"/>
      <c r="P561" s="5"/>
      <c r="Q561" s="5"/>
      <c r="R561" s="5"/>
      <c r="S561" s="5"/>
      <c r="T561" s="5"/>
      <c r="U561" s="5"/>
      <c r="V561" s="5"/>
      <c r="W561" s="5"/>
      <c r="X561" s="5"/>
      <c r="Y561" s="5"/>
      <c r="Z561" s="5"/>
      <c r="AA561" s="5"/>
      <c r="AB561" s="5"/>
      <c r="AC561" s="5"/>
      <c r="AD561" s="5"/>
      <c r="AE561" s="5"/>
      <c r="AF561" s="5"/>
      <c r="AG561" s="6"/>
    </row>
    <row r="562" spans="1:33" x14ac:dyDescent="0.15">
      <c r="A562" s="2"/>
      <c r="AG562" s="3"/>
    </row>
    <row r="563" spans="1:33" x14ac:dyDescent="0.15">
      <c r="A563" s="2"/>
      <c r="AG563" s="3"/>
    </row>
    <row r="564" spans="1:33" x14ac:dyDescent="0.15">
      <c r="A564" s="2"/>
      <c r="AG564" s="3"/>
    </row>
    <row r="565" spans="1:33" x14ac:dyDescent="0.15">
      <c r="A565" s="2"/>
      <c r="AG565" s="3"/>
    </row>
    <row r="566" spans="1:33" x14ac:dyDescent="0.15">
      <c r="A566" s="2"/>
      <c r="AG566" s="3"/>
    </row>
    <row r="567" spans="1:33" x14ac:dyDescent="0.15">
      <c r="A567" s="2"/>
      <c r="AG567" s="3"/>
    </row>
    <row r="568" spans="1:33" x14ac:dyDescent="0.15">
      <c r="A568" s="2"/>
      <c r="AG568" s="3"/>
    </row>
    <row r="569" spans="1:33" x14ac:dyDescent="0.15">
      <c r="A569" s="2"/>
      <c r="AG569" s="3"/>
    </row>
    <row r="570" spans="1:33" x14ac:dyDescent="0.15">
      <c r="A570" s="2"/>
      <c r="AG570" s="3"/>
    </row>
    <row r="571" spans="1:33" x14ac:dyDescent="0.15">
      <c r="A571" s="2"/>
      <c r="AG571" s="3"/>
    </row>
    <row r="572" spans="1:33" x14ac:dyDescent="0.15">
      <c r="A572" s="2"/>
      <c r="AG572" s="3"/>
    </row>
    <row r="573" spans="1:33" x14ac:dyDescent="0.15">
      <c r="A573" s="2"/>
      <c r="AG573" s="3"/>
    </row>
    <row r="574" spans="1:33" x14ac:dyDescent="0.15">
      <c r="A574" s="2"/>
      <c r="AG574" s="3"/>
    </row>
    <row r="575" spans="1:33" x14ac:dyDescent="0.15">
      <c r="A575" s="2"/>
      <c r="AG575" s="3"/>
    </row>
    <row r="576" spans="1:33" x14ac:dyDescent="0.15">
      <c r="A576" s="2"/>
      <c r="AG576" s="3"/>
    </row>
    <row r="577" spans="1:33" x14ac:dyDescent="0.15">
      <c r="A577" s="2"/>
      <c r="AG577" s="3"/>
    </row>
    <row r="578" spans="1:33" x14ac:dyDescent="0.15">
      <c r="A578" s="4"/>
      <c r="B578" s="5"/>
      <c r="C578" s="5"/>
      <c r="D578" s="5"/>
      <c r="E578" s="5"/>
      <c r="F578" s="5"/>
      <c r="G578" s="5"/>
      <c r="H578" s="5"/>
      <c r="I578" s="5"/>
      <c r="J578" s="5"/>
      <c r="K578" s="5"/>
      <c r="L578" s="5"/>
      <c r="M578" s="5"/>
      <c r="N578" s="5"/>
      <c r="O578" s="5"/>
      <c r="P578" s="5"/>
      <c r="Q578" s="5"/>
      <c r="R578" s="5"/>
      <c r="S578" s="5"/>
      <c r="T578" s="5"/>
      <c r="U578" s="5"/>
      <c r="V578" s="5"/>
      <c r="W578" s="5"/>
      <c r="X578" s="5"/>
      <c r="Y578" s="5"/>
      <c r="Z578" s="5"/>
      <c r="AA578" s="5"/>
      <c r="AB578" s="5"/>
      <c r="AC578" s="5"/>
      <c r="AD578" s="5"/>
      <c r="AE578" s="5"/>
      <c r="AF578" s="5"/>
      <c r="AG578" s="6"/>
    </row>
    <row r="579" spans="1:33" x14ac:dyDescent="0.15">
      <c r="A579" s="2"/>
      <c r="AG579" s="3"/>
    </row>
    <row r="580" spans="1:33" x14ac:dyDescent="0.15">
      <c r="A580" s="2"/>
      <c r="AG580" s="3"/>
    </row>
    <row r="581" spans="1:33" x14ac:dyDescent="0.15">
      <c r="A581" s="2"/>
      <c r="AG581" s="3"/>
    </row>
    <row r="582" spans="1:33" x14ac:dyDescent="0.15">
      <c r="A582" s="2"/>
      <c r="AG582" s="3"/>
    </row>
    <row r="583" spans="1:33" x14ac:dyDescent="0.15">
      <c r="A583" s="2"/>
      <c r="AG583" s="3"/>
    </row>
    <row r="584" spans="1:33" x14ac:dyDescent="0.15">
      <c r="A584" s="2"/>
      <c r="AG584" s="3"/>
    </row>
    <row r="585" spans="1:33" x14ac:dyDescent="0.15">
      <c r="A585" s="2"/>
      <c r="AG585" s="3"/>
    </row>
    <row r="586" spans="1:33" x14ac:dyDescent="0.15">
      <c r="A586" s="2"/>
      <c r="AG586" s="3"/>
    </row>
    <row r="587" spans="1:33" x14ac:dyDescent="0.15">
      <c r="A587" s="2"/>
      <c r="AG587" s="3"/>
    </row>
    <row r="588" spans="1:33" x14ac:dyDescent="0.15">
      <c r="A588" s="2"/>
      <c r="AG588" s="3"/>
    </row>
    <row r="589" spans="1:33" x14ac:dyDescent="0.15">
      <c r="A589" s="2"/>
      <c r="AG589" s="3"/>
    </row>
    <row r="590" spans="1:33" x14ac:dyDescent="0.15">
      <c r="A590" s="2"/>
      <c r="AG590" s="3"/>
    </row>
    <row r="591" spans="1:33" x14ac:dyDescent="0.15">
      <c r="A591" s="2"/>
      <c r="AG591" s="3"/>
    </row>
    <row r="592" spans="1:33" x14ac:dyDescent="0.15">
      <c r="A592" s="2"/>
      <c r="AG592" s="3"/>
    </row>
    <row r="593" spans="1:33" x14ac:dyDescent="0.15">
      <c r="A593" s="2"/>
      <c r="AG593" s="3"/>
    </row>
    <row r="594" spans="1:33" x14ac:dyDescent="0.15">
      <c r="A594" s="2"/>
      <c r="AG594" s="3"/>
    </row>
    <row r="595" spans="1:33" x14ac:dyDescent="0.15">
      <c r="A595" s="2"/>
      <c r="AG595" s="3"/>
    </row>
    <row r="596" spans="1:33" x14ac:dyDescent="0.15">
      <c r="A596" s="4"/>
      <c r="B596" s="5"/>
      <c r="C596" s="5"/>
      <c r="D596" s="5"/>
      <c r="E596" s="5"/>
      <c r="F596" s="5"/>
      <c r="G596" s="5"/>
      <c r="H596" s="5"/>
      <c r="I596" s="5"/>
      <c r="J596" s="5"/>
      <c r="K596" s="5"/>
      <c r="L596" s="5"/>
      <c r="M596" s="5"/>
      <c r="N596" s="5"/>
      <c r="O596" s="5"/>
      <c r="P596" s="5"/>
      <c r="Q596" s="5"/>
      <c r="R596" s="5"/>
      <c r="S596" s="5"/>
      <c r="T596" s="5"/>
      <c r="U596" s="5"/>
      <c r="V596" s="5"/>
      <c r="W596" s="5"/>
      <c r="X596" s="5"/>
      <c r="Y596" s="5"/>
      <c r="Z596" s="5"/>
      <c r="AA596" s="5"/>
      <c r="AB596" s="5"/>
      <c r="AC596" s="5"/>
      <c r="AD596" s="5"/>
      <c r="AE596" s="5"/>
      <c r="AF596" s="5"/>
      <c r="AG596" s="6"/>
    </row>
    <row r="597" spans="1:33" ht="14.25" x14ac:dyDescent="0.15">
      <c r="A597" s="9" t="s">
        <v>0</v>
      </c>
      <c r="B597" s="9"/>
      <c r="C597" s="9"/>
      <c r="D597" s="9"/>
      <c r="E597" s="9"/>
      <c r="F597" s="9"/>
      <c r="G597" s="9"/>
      <c r="H597" s="9"/>
      <c r="I597" s="9"/>
      <c r="J597" s="9"/>
      <c r="K597" s="9"/>
      <c r="L597" s="9"/>
      <c r="M597" s="9"/>
      <c r="N597" s="9"/>
      <c r="O597" s="9"/>
      <c r="P597" s="9"/>
      <c r="Q597" s="9"/>
      <c r="R597" s="9"/>
      <c r="S597" s="9"/>
      <c r="T597" s="9"/>
      <c r="U597" s="9"/>
      <c r="V597" s="9"/>
      <c r="W597" s="9"/>
      <c r="X597" s="9"/>
      <c r="Y597" s="9"/>
      <c r="Z597" s="9"/>
      <c r="AA597" s="9"/>
      <c r="AB597" s="9"/>
      <c r="AC597" s="9"/>
      <c r="AD597" s="9"/>
      <c r="AE597" s="9"/>
      <c r="AF597" s="9"/>
      <c r="AG597" s="9"/>
    </row>
    <row r="598" spans="1:33" ht="18" customHeight="1" x14ac:dyDescent="0.15">
      <c r="A598" s="11" t="s">
        <v>2</v>
      </c>
      <c r="B598" s="11"/>
      <c r="C598" s="11"/>
      <c r="D598" s="11"/>
      <c r="E598" s="8">
        <v>13</v>
      </c>
      <c r="F598" s="8"/>
      <c r="G598" s="8"/>
      <c r="H598" s="11" t="s">
        <v>3</v>
      </c>
      <c r="I598" s="11"/>
      <c r="J598" s="11"/>
      <c r="K598" s="8" t="s">
        <v>93</v>
      </c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  <c r="AA598" s="8"/>
      <c r="AB598" s="8"/>
      <c r="AC598" s="8"/>
      <c r="AD598" s="8"/>
      <c r="AE598" s="8"/>
      <c r="AF598" s="8"/>
      <c r="AG598" s="8"/>
    </row>
    <row r="599" spans="1:33" ht="18" customHeight="1" x14ac:dyDescent="0.15">
      <c r="A599" s="13" t="s">
        <v>17</v>
      </c>
      <c r="B599" s="14"/>
      <c r="C599" s="14"/>
      <c r="D599" s="14"/>
      <c r="E599" s="14"/>
      <c r="F599" s="14"/>
      <c r="G599" s="14"/>
      <c r="H599" s="14"/>
      <c r="I599" s="14"/>
      <c r="J599" s="14"/>
      <c r="K599" s="14"/>
      <c r="L599" s="14"/>
      <c r="M599" s="14"/>
      <c r="N599" s="14"/>
      <c r="O599" s="14"/>
      <c r="P599" s="14"/>
      <c r="Q599" s="14"/>
      <c r="R599" s="14"/>
      <c r="S599" s="14"/>
      <c r="T599" s="14"/>
      <c r="U599" s="14"/>
      <c r="V599" s="14"/>
      <c r="W599" s="14"/>
      <c r="X599" s="14"/>
      <c r="Y599" s="14"/>
      <c r="Z599" s="14"/>
      <c r="AA599" s="14"/>
      <c r="AB599" s="14"/>
      <c r="AC599" s="14"/>
      <c r="AD599" s="14"/>
      <c r="AE599" s="14"/>
      <c r="AF599" s="14"/>
      <c r="AG599" s="15"/>
    </row>
    <row r="600" spans="1:33" ht="13.5" customHeight="1" x14ac:dyDescent="0.15">
      <c r="A600" s="16" t="s">
        <v>18</v>
      </c>
      <c r="B600" s="16"/>
      <c r="C600" s="16" t="s">
        <v>19</v>
      </c>
      <c r="D600" s="16"/>
      <c r="E600" s="16"/>
      <c r="F600" s="16"/>
      <c r="G600" s="16"/>
      <c r="H600" s="16"/>
      <c r="I600" s="16"/>
      <c r="J600" s="16"/>
      <c r="K600" s="17" t="s">
        <v>23</v>
      </c>
      <c r="L600" s="17"/>
      <c r="M600" s="17"/>
      <c r="N600" s="17" t="s">
        <v>24</v>
      </c>
      <c r="O600" s="17"/>
      <c r="P600" s="17"/>
      <c r="Q600" s="17" t="s">
        <v>20</v>
      </c>
      <c r="R600" s="17"/>
      <c r="S600" s="17"/>
      <c r="T600" s="16" t="s">
        <v>21</v>
      </c>
      <c r="U600" s="16"/>
      <c r="V600" s="16"/>
      <c r="W600" s="16"/>
      <c r="X600" s="16"/>
      <c r="Y600" s="16"/>
      <c r="Z600" s="16" t="s">
        <v>22</v>
      </c>
      <c r="AA600" s="16"/>
      <c r="AB600" s="16"/>
      <c r="AC600" s="16"/>
      <c r="AD600" s="16"/>
      <c r="AE600" s="16"/>
      <c r="AF600" s="16"/>
      <c r="AG600" s="16"/>
    </row>
    <row r="601" spans="1:33" x14ac:dyDescent="0.15">
      <c r="A601" s="16"/>
      <c r="B601" s="16"/>
      <c r="C601" s="16"/>
      <c r="D601" s="16"/>
      <c r="E601" s="16"/>
      <c r="F601" s="16"/>
      <c r="G601" s="16"/>
      <c r="H601" s="16"/>
      <c r="I601" s="16"/>
      <c r="J601" s="16"/>
      <c r="K601" s="17"/>
      <c r="L601" s="17"/>
      <c r="M601" s="17"/>
      <c r="N601" s="17"/>
      <c r="O601" s="17"/>
      <c r="P601" s="17"/>
      <c r="Q601" s="17"/>
      <c r="R601" s="17"/>
      <c r="S601" s="17"/>
      <c r="T601" s="16"/>
      <c r="U601" s="16"/>
      <c r="V601" s="16"/>
      <c r="W601" s="16"/>
      <c r="X601" s="16"/>
      <c r="Y601" s="16"/>
      <c r="Z601" s="16"/>
      <c r="AA601" s="16"/>
      <c r="AB601" s="16"/>
      <c r="AC601" s="16"/>
      <c r="AD601" s="16"/>
      <c r="AE601" s="16"/>
      <c r="AF601" s="16"/>
      <c r="AG601" s="16"/>
    </row>
    <row r="602" spans="1:33" ht="20.100000000000001" customHeight="1" x14ac:dyDescent="0.15">
      <c r="A602" s="10">
        <v>1</v>
      </c>
      <c r="B602" s="10"/>
      <c r="C602" s="8" t="s">
        <v>47</v>
      </c>
      <c r="D602" s="8"/>
      <c r="E602" s="8"/>
      <c r="F602" s="8"/>
      <c r="G602" s="8"/>
      <c r="H602" s="8"/>
      <c r="I602" s="8"/>
      <c r="J602" s="8"/>
      <c r="K602" s="18">
        <v>18</v>
      </c>
      <c r="L602" s="18"/>
      <c r="M602" s="18"/>
      <c r="N602" s="18">
        <v>12</v>
      </c>
      <c r="O602" s="18"/>
      <c r="P602" s="18"/>
      <c r="Q602" s="8"/>
      <c r="R602" s="8"/>
      <c r="S602" s="8"/>
      <c r="T602" s="8"/>
      <c r="U602" s="8"/>
      <c r="V602" s="8"/>
      <c r="W602" s="8"/>
      <c r="X602" s="8"/>
      <c r="Y602" s="8"/>
      <c r="Z602" s="10"/>
      <c r="AA602" s="10"/>
      <c r="AB602" s="10"/>
      <c r="AC602" s="10"/>
      <c r="AD602" s="10"/>
      <c r="AE602" s="10"/>
      <c r="AF602" s="10"/>
      <c r="AG602" s="10"/>
    </row>
    <row r="603" spans="1:33" ht="20.100000000000001" customHeight="1" x14ac:dyDescent="0.15">
      <c r="A603" s="10">
        <v>2</v>
      </c>
      <c r="B603" s="10"/>
      <c r="C603" s="8" t="s">
        <v>47</v>
      </c>
      <c r="D603" s="8"/>
      <c r="E603" s="8"/>
      <c r="F603" s="8"/>
      <c r="G603" s="8"/>
      <c r="H603" s="8"/>
      <c r="I603" s="8"/>
      <c r="J603" s="8"/>
      <c r="K603" s="18">
        <v>24</v>
      </c>
      <c r="L603" s="18"/>
      <c r="M603" s="18"/>
      <c r="N603" s="18">
        <v>17</v>
      </c>
      <c r="O603" s="18"/>
      <c r="P603" s="18"/>
      <c r="Q603" s="8"/>
      <c r="R603" s="8"/>
      <c r="S603" s="8"/>
      <c r="T603" s="8"/>
      <c r="U603" s="8"/>
      <c r="V603" s="8"/>
      <c r="W603" s="8"/>
      <c r="X603" s="8"/>
      <c r="Y603" s="8"/>
      <c r="Z603" s="10"/>
      <c r="AA603" s="10"/>
      <c r="AB603" s="10"/>
      <c r="AC603" s="10"/>
      <c r="AD603" s="10"/>
      <c r="AE603" s="10"/>
      <c r="AF603" s="10"/>
      <c r="AG603" s="10"/>
    </row>
    <row r="604" spans="1:33" ht="20.100000000000001" customHeight="1" x14ac:dyDescent="0.15">
      <c r="A604" s="10">
        <v>3</v>
      </c>
      <c r="B604" s="10"/>
      <c r="C604" s="8" t="s">
        <v>47</v>
      </c>
      <c r="D604" s="8"/>
      <c r="E604" s="8"/>
      <c r="F604" s="8"/>
      <c r="G604" s="8"/>
      <c r="H604" s="8"/>
      <c r="I604" s="8"/>
      <c r="J604" s="8"/>
      <c r="K604" s="18">
        <v>14</v>
      </c>
      <c r="L604" s="18"/>
      <c r="M604" s="18"/>
      <c r="N604" s="18">
        <v>13</v>
      </c>
      <c r="O604" s="18"/>
      <c r="P604" s="18"/>
      <c r="Q604" s="8" t="s">
        <v>48</v>
      </c>
      <c r="R604" s="8"/>
      <c r="S604" s="8"/>
      <c r="T604" s="8" t="s">
        <v>50</v>
      </c>
      <c r="U604" s="8"/>
      <c r="V604" s="8"/>
      <c r="W604" s="8"/>
      <c r="X604" s="8"/>
      <c r="Y604" s="8"/>
      <c r="Z604" s="10"/>
      <c r="AA604" s="10"/>
      <c r="AB604" s="10"/>
      <c r="AC604" s="10"/>
      <c r="AD604" s="10"/>
      <c r="AE604" s="10"/>
      <c r="AF604" s="10"/>
      <c r="AG604" s="10"/>
    </row>
    <row r="605" spans="1:33" ht="20.100000000000001" customHeight="1" x14ac:dyDescent="0.15">
      <c r="A605" s="10">
        <v>4</v>
      </c>
      <c r="B605" s="10"/>
      <c r="C605" s="8" t="s">
        <v>47</v>
      </c>
      <c r="D605" s="8"/>
      <c r="E605" s="8"/>
      <c r="F605" s="8"/>
      <c r="G605" s="8"/>
      <c r="H605" s="8"/>
      <c r="I605" s="8"/>
      <c r="J605" s="8"/>
      <c r="K605" s="18">
        <v>26</v>
      </c>
      <c r="L605" s="18"/>
      <c r="M605" s="18"/>
      <c r="N605" s="18">
        <v>18</v>
      </c>
      <c r="O605" s="18"/>
      <c r="P605" s="18"/>
      <c r="Q605" s="8"/>
      <c r="R605" s="8"/>
      <c r="S605" s="8"/>
      <c r="T605" s="8"/>
      <c r="U605" s="8"/>
      <c r="V605" s="8"/>
      <c r="W605" s="8"/>
      <c r="X605" s="8"/>
      <c r="Y605" s="8"/>
      <c r="Z605" s="10"/>
      <c r="AA605" s="10"/>
      <c r="AB605" s="10"/>
      <c r="AC605" s="10"/>
      <c r="AD605" s="10"/>
      <c r="AE605" s="10"/>
      <c r="AF605" s="10"/>
      <c r="AG605" s="10"/>
    </row>
    <row r="606" spans="1:33" ht="20.100000000000001" customHeight="1" x14ac:dyDescent="0.15">
      <c r="A606" s="10">
        <v>5</v>
      </c>
      <c r="B606" s="10"/>
      <c r="C606" s="8" t="s">
        <v>47</v>
      </c>
      <c r="D606" s="8"/>
      <c r="E606" s="8"/>
      <c r="F606" s="8"/>
      <c r="G606" s="8"/>
      <c r="H606" s="8"/>
      <c r="I606" s="8"/>
      <c r="J606" s="8"/>
      <c r="K606" s="18">
        <v>24</v>
      </c>
      <c r="L606" s="18"/>
      <c r="M606" s="18"/>
      <c r="N606" s="18">
        <v>17</v>
      </c>
      <c r="O606" s="18"/>
      <c r="P606" s="18"/>
      <c r="Q606" s="8"/>
      <c r="R606" s="8"/>
      <c r="S606" s="8"/>
      <c r="T606" s="8"/>
      <c r="U606" s="8"/>
      <c r="V606" s="8"/>
      <c r="W606" s="8"/>
      <c r="X606" s="8"/>
      <c r="Y606" s="8"/>
      <c r="Z606" s="10"/>
      <c r="AA606" s="10"/>
      <c r="AB606" s="10"/>
      <c r="AC606" s="10"/>
      <c r="AD606" s="10"/>
      <c r="AE606" s="10"/>
      <c r="AF606" s="10"/>
      <c r="AG606" s="10"/>
    </row>
    <row r="607" spans="1:33" ht="19.5" customHeight="1" x14ac:dyDescent="0.15">
      <c r="A607" s="10">
        <v>6</v>
      </c>
      <c r="B607" s="10"/>
      <c r="C607" s="8" t="s">
        <v>47</v>
      </c>
      <c r="D607" s="8"/>
      <c r="E607" s="8"/>
      <c r="F607" s="8"/>
      <c r="G607" s="8"/>
      <c r="H607" s="8"/>
      <c r="I607" s="8"/>
      <c r="J607" s="8"/>
      <c r="K607" s="18">
        <v>18</v>
      </c>
      <c r="L607" s="18"/>
      <c r="M607" s="18"/>
      <c r="N607" s="18">
        <v>13</v>
      </c>
      <c r="O607" s="18"/>
      <c r="P607" s="18"/>
      <c r="Q607" s="8"/>
      <c r="R607" s="8"/>
      <c r="S607" s="8"/>
      <c r="T607" s="8"/>
      <c r="U607" s="8"/>
      <c r="V607" s="8"/>
      <c r="W607" s="8"/>
      <c r="X607" s="8"/>
      <c r="Y607" s="8"/>
      <c r="Z607" s="10"/>
      <c r="AA607" s="10"/>
      <c r="AB607" s="10"/>
      <c r="AC607" s="10"/>
      <c r="AD607" s="10"/>
      <c r="AE607" s="10"/>
      <c r="AF607" s="10"/>
      <c r="AG607" s="10"/>
    </row>
    <row r="608" spans="1:33" ht="20.100000000000001" customHeight="1" x14ac:dyDescent="0.15">
      <c r="A608" s="10">
        <v>7</v>
      </c>
      <c r="B608" s="10"/>
      <c r="C608" s="8" t="s">
        <v>47</v>
      </c>
      <c r="D608" s="8"/>
      <c r="E608" s="8"/>
      <c r="F608" s="8"/>
      <c r="G608" s="8"/>
      <c r="H608" s="8"/>
      <c r="I608" s="8"/>
      <c r="J608" s="8"/>
      <c r="K608" s="18">
        <v>28</v>
      </c>
      <c r="L608" s="18"/>
      <c r="M608" s="18"/>
      <c r="N608" s="18">
        <v>18</v>
      </c>
      <c r="O608" s="18"/>
      <c r="P608" s="18"/>
      <c r="Q608" s="8"/>
      <c r="R608" s="8"/>
      <c r="S608" s="8"/>
      <c r="T608" s="8"/>
      <c r="U608" s="8"/>
      <c r="V608" s="8"/>
      <c r="W608" s="8"/>
      <c r="X608" s="8"/>
      <c r="Y608" s="8"/>
      <c r="Z608" s="10"/>
      <c r="AA608" s="10"/>
      <c r="AB608" s="10"/>
      <c r="AC608" s="10"/>
      <c r="AD608" s="10"/>
      <c r="AE608" s="10"/>
      <c r="AF608" s="10"/>
      <c r="AG608" s="10"/>
    </row>
    <row r="609" spans="1:33" ht="20.100000000000001" customHeight="1" x14ac:dyDescent="0.15">
      <c r="A609" s="10">
        <v>8</v>
      </c>
      <c r="B609" s="10"/>
      <c r="C609" s="8" t="s">
        <v>47</v>
      </c>
      <c r="D609" s="8"/>
      <c r="E609" s="8"/>
      <c r="F609" s="8"/>
      <c r="G609" s="8"/>
      <c r="H609" s="8"/>
      <c r="I609" s="8"/>
      <c r="J609" s="8"/>
      <c r="K609" s="18">
        <v>10</v>
      </c>
      <c r="L609" s="18"/>
      <c r="M609" s="18"/>
      <c r="N609" s="18">
        <v>9</v>
      </c>
      <c r="O609" s="18"/>
      <c r="P609" s="18"/>
      <c r="Q609" s="8" t="s">
        <v>48</v>
      </c>
      <c r="R609" s="8"/>
      <c r="S609" s="8"/>
      <c r="T609" s="8" t="s">
        <v>50</v>
      </c>
      <c r="U609" s="8"/>
      <c r="V609" s="8"/>
      <c r="W609" s="8"/>
      <c r="X609" s="8"/>
      <c r="Y609" s="8"/>
      <c r="Z609" s="10"/>
      <c r="AA609" s="10"/>
      <c r="AB609" s="10"/>
      <c r="AC609" s="10"/>
      <c r="AD609" s="10"/>
      <c r="AE609" s="10"/>
      <c r="AF609" s="10"/>
      <c r="AG609" s="10"/>
    </row>
    <row r="610" spans="1:33" ht="20.100000000000001" customHeight="1" x14ac:dyDescent="0.15">
      <c r="A610" s="10">
        <v>9</v>
      </c>
      <c r="B610" s="10"/>
      <c r="C610" s="8" t="s">
        <v>47</v>
      </c>
      <c r="D610" s="8"/>
      <c r="E610" s="8"/>
      <c r="F610" s="8"/>
      <c r="G610" s="8"/>
      <c r="H610" s="8"/>
      <c r="I610" s="8"/>
      <c r="J610" s="8"/>
      <c r="K610" s="18">
        <v>14</v>
      </c>
      <c r="L610" s="18"/>
      <c r="M610" s="18"/>
      <c r="N610" s="18">
        <v>11</v>
      </c>
      <c r="O610" s="18"/>
      <c r="P610" s="18"/>
      <c r="Q610" s="8"/>
      <c r="R610" s="8"/>
      <c r="S610" s="8"/>
      <c r="T610" s="8"/>
      <c r="U610" s="8"/>
      <c r="V610" s="8"/>
      <c r="W610" s="8"/>
      <c r="X610" s="8"/>
      <c r="Y610" s="8"/>
      <c r="Z610" s="10"/>
      <c r="AA610" s="10"/>
      <c r="AB610" s="10"/>
      <c r="AC610" s="10"/>
      <c r="AD610" s="10"/>
      <c r="AE610" s="10"/>
      <c r="AF610" s="10"/>
      <c r="AG610" s="10"/>
    </row>
    <row r="611" spans="1:33" ht="20.100000000000001" customHeight="1" x14ac:dyDescent="0.15">
      <c r="A611" s="10">
        <v>10</v>
      </c>
      <c r="B611" s="10"/>
      <c r="C611" s="8" t="s">
        <v>47</v>
      </c>
      <c r="D611" s="8"/>
      <c r="E611" s="8"/>
      <c r="F611" s="8"/>
      <c r="G611" s="8"/>
      <c r="H611" s="8"/>
      <c r="I611" s="8"/>
      <c r="J611" s="8"/>
      <c r="K611" s="18">
        <v>12</v>
      </c>
      <c r="L611" s="18"/>
      <c r="M611" s="18"/>
      <c r="N611" s="18">
        <v>10</v>
      </c>
      <c r="O611" s="18"/>
      <c r="P611" s="18"/>
      <c r="Q611" s="8" t="s">
        <v>48</v>
      </c>
      <c r="R611" s="8"/>
      <c r="S611" s="8"/>
      <c r="T611" s="8"/>
      <c r="U611" s="8"/>
      <c r="V611" s="8"/>
      <c r="W611" s="8"/>
      <c r="X611" s="8"/>
      <c r="Y611" s="8"/>
      <c r="Z611" s="10"/>
      <c r="AA611" s="10"/>
      <c r="AB611" s="10"/>
      <c r="AC611" s="10"/>
      <c r="AD611" s="10"/>
      <c r="AE611" s="10"/>
      <c r="AF611" s="10"/>
      <c r="AG611" s="10"/>
    </row>
    <row r="612" spans="1:33" ht="20.100000000000001" customHeight="1" x14ac:dyDescent="0.15">
      <c r="A612" s="10">
        <v>11</v>
      </c>
      <c r="B612" s="10"/>
      <c r="C612" s="8" t="s">
        <v>47</v>
      </c>
      <c r="D612" s="8"/>
      <c r="E612" s="8"/>
      <c r="F612" s="8"/>
      <c r="G612" s="8"/>
      <c r="H612" s="8"/>
      <c r="I612" s="8"/>
      <c r="J612" s="8"/>
      <c r="K612" s="18">
        <v>20</v>
      </c>
      <c r="L612" s="18"/>
      <c r="M612" s="18"/>
      <c r="N612" s="18">
        <v>16</v>
      </c>
      <c r="O612" s="18"/>
      <c r="P612" s="18"/>
      <c r="Q612" s="8"/>
      <c r="R612" s="8"/>
      <c r="S612" s="8"/>
      <c r="T612" s="8"/>
      <c r="U612" s="8"/>
      <c r="V612" s="8"/>
      <c r="W612" s="8"/>
      <c r="X612" s="8"/>
      <c r="Y612" s="8"/>
      <c r="Z612" s="10"/>
      <c r="AA612" s="10"/>
      <c r="AB612" s="10"/>
      <c r="AC612" s="10"/>
      <c r="AD612" s="10"/>
      <c r="AE612" s="10"/>
      <c r="AF612" s="10"/>
      <c r="AG612" s="10"/>
    </row>
    <row r="613" spans="1:33" ht="20.100000000000001" customHeight="1" x14ac:dyDescent="0.15">
      <c r="A613" s="10">
        <v>12</v>
      </c>
      <c r="B613" s="10"/>
      <c r="C613" s="8" t="s">
        <v>47</v>
      </c>
      <c r="D613" s="8"/>
      <c r="E613" s="8"/>
      <c r="F613" s="8"/>
      <c r="G613" s="8"/>
      <c r="H613" s="8"/>
      <c r="I613" s="8"/>
      <c r="J613" s="8"/>
      <c r="K613" s="18">
        <v>16</v>
      </c>
      <c r="L613" s="18"/>
      <c r="M613" s="18"/>
      <c r="N613" s="18">
        <v>11</v>
      </c>
      <c r="O613" s="18"/>
      <c r="P613" s="18"/>
      <c r="Q613" s="8" t="s">
        <v>48</v>
      </c>
      <c r="R613" s="8"/>
      <c r="S613" s="8"/>
      <c r="T613" s="8" t="s">
        <v>50</v>
      </c>
      <c r="U613" s="8"/>
      <c r="V613" s="8"/>
      <c r="W613" s="8"/>
      <c r="X613" s="8"/>
      <c r="Y613" s="8"/>
      <c r="Z613" s="10"/>
      <c r="AA613" s="10"/>
      <c r="AB613" s="10"/>
      <c r="AC613" s="10"/>
      <c r="AD613" s="10"/>
      <c r="AE613" s="10"/>
      <c r="AF613" s="10"/>
      <c r="AG613" s="10"/>
    </row>
    <row r="614" spans="1:33" ht="20.100000000000001" customHeight="1" x14ac:dyDescent="0.15">
      <c r="A614" s="10">
        <v>13</v>
      </c>
      <c r="B614" s="10"/>
      <c r="C614" s="8" t="s">
        <v>47</v>
      </c>
      <c r="D614" s="8"/>
      <c r="E614" s="8"/>
      <c r="F614" s="8"/>
      <c r="G614" s="8"/>
      <c r="H614" s="8"/>
      <c r="I614" s="8"/>
      <c r="J614" s="8"/>
      <c r="K614" s="18">
        <v>30</v>
      </c>
      <c r="L614" s="18"/>
      <c r="M614" s="18"/>
      <c r="N614" s="18">
        <v>20</v>
      </c>
      <c r="O614" s="18"/>
      <c r="P614" s="18"/>
      <c r="Q614" s="8"/>
      <c r="R614" s="8"/>
      <c r="S614" s="8"/>
      <c r="T614" s="8"/>
      <c r="U614" s="8"/>
      <c r="V614" s="8"/>
      <c r="W614" s="8"/>
      <c r="X614" s="8"/>
      <c r="Y614" s="8"/>
      <c r="Z614" s="10"/>
      <c r="AA614" s="10"/>
      <c r="AB614" s="10"/>
      <c r="AC614" s="10"/>
      <c r="AD614" s="10"/>
      <c r="AE614" s="10"/>
      <c r="AF614" s="10"/>
      <c r="AG614" s="10"/>
    </row>
    <row r="615" spans="1:33" ht="20.100000000000001" customHeight="1" x14ac:dyDescent="0.15">
      <c r="A615" s="10">
        <v>14</v>
      </c>
      <c r="B615" s="10"/>
      <c r="C615" s="8"/>
      <c r="D615" s="8"/>
      <c r="E615" s="8"/>
      <c r="F615" s="8"/>
      <c r="G615" s="8"/>
      <c r="H615" s="8"/>
      <c r="I615" s="8"/>
      <c r="J615" s="8"/>
      <c r="K615" s="18"/>
      <c r="L615" s="18"/>
      <c r="M615" s="18"/>
      <c r="N615" s="18"/>
      <c r="O615" s="18"/>
      <c r="P615" s="18"/>
      <c r="Q615" s="8"/>
      <c r="R615" s="8"/>
      <c r="S615" s="8"/>
      <c r="T615" s="8"/>
      <c r="U615" s="8"/>
      <c r="V615" s="8"/>
      <c r="W615" s="8"/>
      <c r="X615" s="8"/>
      <c r="Y615" s="8"/>
      <c r="Z615" s="10"/>
      <c r="AA615" s="10"/>
      <c r="AB615" s="10"/>
      <c r="AC615" s="10"/>
      <c r="AD615" s="10"/>
      <c r="AE615" s="10"/>
      <c r="AF615" s="10"/>
      <c r="AG615" s="10"/>
    </row>
    <row r="616" spans="1:33" ht="20.100000000000001" customHeight="1" x14ac:dyDescent="0.15">
      <c r="A616" s="10">
        <v>15</v>
      </c>
      <c r="B616" s="10"/>
      <c r="C616" s="8"/>
      <c r="D616" s="8"/>
      <c r="E616" s="8"/>
      <c r="F616" s="8"/>
      <c r="G616" s="8"/>
      <c r="H616" s="8"/>
      <c r="I616" s="8"/>
      <c r="J616" s="8"/>
      <c r="K616" s="18"/>
      <c r="L616" s="18"/>
      <c r="M616" s="18"/>
      <c r="N616" s="18"/>
      <c r="O616" s="18"/>
      <c r="P616" s="18"/>
      <c r="Q616" s="8"/>
      <c r="R616" s="8"/>
      <c r="S616" s="8"/>
      <c r="T616" s="8"/>
      <c r="U616" s="8"/>
      <c r="V616" s="8"/>
      <c r="W616" s="8"/>
      <c r="X616" s="8"/>
      <c r="Y616" s="8"/>
      <c r="Z616" s="10"/>
      <c r="AA616" s="10"/>
      <c r="AB616" s="10"/>
      <c r="AC616" s="10"/>
      <c r="AD616" s="10"/>
      <c r="AE616" s="10"/>
      <c r="AF616" s="10"/>
      <c r="AG616" s="10"/>
    </row>
    <row r="617" spans="1:33" ht="20.100000000000001" customHeight="1" x14ac:dyDescent="0.15">
      <c r="A617" s="10">
        <v>16</v>
      </c>
      <c r="B617" s="10"/>
      <c r="C617" s="8"/>
      <c r="D617" s="8"/>
      <c r="E617" s="8"/>
      <c r="F617" s="8"/>
      <c r="G617" s="8"/>
      <c r="H617" s="8"/>
      <c r="I617" s="8"/>
      <c r="J617" s="8"/>
      <c r="K617" s="18"/>
      <c r="L617" s="18"/>
      <c r="M617" s="18"/>
      <c r="N617" s="18"/>
      <c r="O617" s="18"/>
      <c r="P617" s="18"/>
      <c r="Q617" s="8"/>
      <c r="R617" s="8"/>
      <c r="S617" s="8"/>
      <c r="T617" s="8"/>
      <c r="U617" s="8"/>
      <c r="V617" s="8"/>
      <c r="W617" s="8"/>
      <c r="X617" s="8"/>
      <c r="Y617" s="8"/>
      <c r="Z617" s="10"/>
      <c r="AA617" s="10"/>
      <c r="AB617" s="10"/>
      <c r="AC617" s="10"/>
      <c r="AD617" s="10"/>
      <c r="AE617" s="10"/>
      <c r="AF617" s="10"/>
      <c r="AG617" s="10"/>
    </row>
    <row r="618" spans="1:33" ht="20.100000000000001" customHeight="1" x14ac:dyDescent="0.15">
      <c r="A618" s="10">
        <v>17</v>
      </c>
      <c r="B618" s="10"/>
      <c r="C618" s="8"/>
      <c r="D618" s="8"/>
      <c r="E618" s="8"/>
      <c r="F618" s="8"/>
      <c r="G618" s="8"/>
      <c r="H618" s="8"/>
      <c r="I618" s="8"/>
      <c r="J618" s="8"/>
      <c r="K618" s="18"/>
      <c r="L618" s="18"/>
      <c r="M618" s="18"/>
      <c r="N618" s="18"/>
      <c r="O618" s="18"/>
      <c r="P618" s="18"/>
      <c r="Q618" s="8"/>
      <c r="R618" s="8"/>
      <c r="S618" s="8"/>
      <c r="T618" s="8"/>
      <c r="U618" s="8"/>
      <c r="V618" s="8"/>
      <c r="W618" s="8"/>
      <c r="X618" s="8"/>
      <c r="Y618" s="8"/>
      <c r="Z618" s="10"/>
      <c r="AA618" s="10"/>
      <c r="AB618" s="10"/>
      <c r="AC618" s="10"/>
      <c r="AD618" s="10"/>
      <c r="AE618" s="10"/>
      <c r="AF618" s="10"/>
      <c r="AG618" s="10"/>
    </row>
    <row r="619" spans="1:33" ht="20.100000000000001" customHeight="1" x14ac:dyDescent="0.15">
      <c r="A619" s="10">
        <v>18</v>
      </c>
      <c r="B619" s="10"/>
      <c r="C619" s="10"/>
      <c r="D619" s="10"/>
      <c r="E619" s="10"/>
      <c r="F619" s="10"/>
      <c r="G619" s="10"/>
      <c r="H619" s="10"/>
      <c r="I619" s="10"/>
      <c r="J619" s="10"/>
      <c r="K619" s="19"/>
      <c r="L619" s="19"/>
      <c r="M619" s="19"/>
      <c r="N619" s="19"/>
      <c r="O619" s="19"/>
      <c r="P619" s="19"/>
      <c r="Q619" s="10"/>
      <c r="R619" s="10"/>
      <c r="S619" s="10"/>
      <c r="T619" s="10"/>
      <c r="U619" s="10"/>
      <c r="V619" s="10"/>
      <c r="W619" s="10"/>
      <c r="X619" s="10"/>
      <c r="Y619" s="10"/>
      <c r="Z619" s="10"/>
      <c r="AA619" s="10"/>
      <c r="AB619" s="10"/>
      <c r="AC619" s="10"/>
      <c r="AD619" s="10"/>
      <c r="AE619" s="10"/>
      <c r="AF619" s="10"/>
      <c r="AG619" s="10"/>
    </row>
    <row r="620" spans="1:33" ht="20.100000000000001" customHeight="1" x14ac:dyDescent="0.15">
      <c r="A620" s="10">
        <v>19</v>
      </c>
      <c r="B620" s="10"/>
      <c r="C620" s="10"/>
      <c r="D620" s="10"/>
      <c r="E620" s="10"/>
      <c r="F620" s="10"/>
      <c r="G620" s="10"/>
      <c r="H620" s="10"/>
      <c r="I620" s="10"/>
      <c r="J620" s="10"/>
      <c r="K620" s="19"/>
      <c r="L620" s="19"/>
      <c r="M620" s="19"/>
      <c r="N620" s="19"/>
      <c r="O620" s="19"/>
      <c r="P620" s="19"/>
      <c r="Q620" s="10"/>
      <c r="R620" s="10"/>
      <c r="S620" s="10"/>
      <c r="T620" s="10"/>
      <c r="U620" s="10"/>
      <c r="V620" s="10"/>
      <c r="W620" s="10"/>
      <c r="X620" s="10"/>
      <c r="Y620" s="10"/>
      <c r="Z620" s="10"/>
      <c r="AA620" s="10"/>
      <c r="AB620" s="10"/>
      <c r="AC620" s="10"/>
      <c r="AD620" s="10"/>
      <c r="AE620" s="10"/>
      <c r="AF620" s="10"/>
      <c r="AG620" s="10"/>
    </row>
    <row r="621" spans="1:33" ht="20.100000000000001" customHeight="1" x14ac:dyDescent="0.15">
      <c r="A621" s="10">
        <v>20</v>
      </c>
      <c r="B621" s="10"/>
      <c r="C621" s="10"/>
      <c r="D621" s="10"/>
      <c r="E621" s="10"/>
      <c r="F621" s="10"/>
      <c r="G621" s="10"/>
      <c r="H621" s="10"/>
      <c r="I621" s="10"/>
      <c r="J621" s="10"/>
      <c r="K621" s="19"/>
      <c r="L621" s="19"/>
      <c r="M621" s="19"/>
      <c r="N621" s="19"/>
      <c r="O621" s="19"/>
      <c r="P621" s="19"/>
      <c r="Q621" s="10"/>
      <c r="R621" s="10"/>
      <c r="S621" s="10"/>
      <c r="T621" s="10"/>
      <c r="U621" s="10"/>
      <c r="V621" s="10"/>
      <c r="W621" s="10"/>
      <c r="X621" s="10"/>
      <c r="Y621" s="10"/>
      <c r="Z621" s="10"/>
      <c r="AA621" s="10"/>
      <c r="AB621" s="10"/>
      <c r="AC621" s="10"/>
      <c r="AD621" s="10"/>
      <c r="AE621" s="10"/>
      <c r="AF621" s="10"/>
      <c r="AG621" s="10"/>
    </row>
    <row r="622" spans="1:33" ht="20.100000000000001" customHeight="1" x14ac:dyDescent="0.15">
      <c r="A622" s="10">
        <v>21</v>
      </c>
      <c r="B622" s="10"/>
      <c r="C622" s="10"/>
      <c r="D622" s="10"/>
      <c r="E622" s="10"/>
      <c r="F622" s="10"/>
      <c r="G622" s="10"/>
      <c r="H622" s="10"/>
      <c r="I622" s="10"/>
      <c r="J622" s="10"/>
      <c r="K622" s="19"/>
      <c r="L622" s="19"/>
      <c r="M622" s="19"/>
      <c r="N622" s="19"/>
      <c r="O622" s="19"/>
      <c r="P622" s="19"/>
      <c r="Q622" s="10"/>
      <c r="R622" s="10"/>
      <c r="S622" s="10"/>
      <c r="T622" s="10"/>
      <c r="U622" s="10"/>
      <c r="V622" s="10"/>
      <c r="W622" s="10"/>
      <c r="X622" s="10"/>
      <c r="Y622" s="10"/>
      <c r="Z622" s="10"/>
      <c r="AA622" s="10"/>
      <c r="AB622" s="10"/>
      <c r="AC622" s="10"/>
      <c r="AD622" s="10"/>
      <c r="AE622" s="10"/>
      <c r="AF622" s="10"/>
      <c r="AG622" s="10"/>
    </row>
    <row r="623" spans="1:33" ht="20.100000000000001" customHeight="1" x14ac:dyDescent="0.15">
      <c r="A623" s="10">
        <v>22</v>
      </c>
      <c r="B623" s="10"/>
      <c r="C623" s="10"/>
      <c r="D623" s="10"/>
      <c r="E623" s="10"/>
      <c r="F623" s="10"/>
      <c r="G623" s="10"/>
      <c r="H623" s="10"/>
      <c r="I623" s="10"/>
      <c r="J623" s="10"/>
      <c r="K623" s="19"/>
      <c r="L623" s="19"/>
      <c r="M623" s="19"/>
      <c r="N623" s="19"/>
      <c r="O623" s="19"/>
      <c r="P623" s="19"/>
      <c r="Q623" s="10"/>
      <c r="R623" s="10"/>
      <c r="S623" s="10"/>
      <c r="T623" s="10"/>
      <c r="U623" s="10"/>
      <c r="V623" s="10"/>
      <c r="W623" s="10"/>
      <c r="X623" s="10"/>
      <c r="Y623" s="10"/>
      <c r="Z623" s="10"/>
      <c r="AA623" s="10"/>
      <c r="AB623" s="10"/>
      <c r="AC623" s="10"/>
      <c r="AD623" s="10"/>
      <c r="AE623" s="10"/>
      <c r="AF623" s="10"/>
      <c r="AG623" s="10"/>
    </row>
    <row r="624" spans="1:33" ht="20.100000000000001" customHeight="1" x14ac:dyDescent="0.15">
      <c r="A624" s="10">
        <v>23</v>
      </c>
      <c r="B624" s="10"/>
      <c r="C624" s="10"/>
      <c r="D624" s="10"/>
      <c r="E624" s="10"/>
      <c r="F624" s="10"/>
      <c r="G624" s="10"/>
      <c r="H624" s="10"/>
      <c r="I624" s="10"/>
      <c r="J624" s="10"/>
      <c r="K624" s="19"/>
      <c r="L624" s="19"/>
      <c r="M624" s="19"/>
      <c r="N624" s="19"/>
      <c r="O624" s="19"/>
      <c r="P624" s="19"/>
      <c r="Q624" s="10"/>
      <c r="R624" s="10"/>
      <c r="S624" s="10"/>
      <c r="T624" s="10"/>
      <c r="U624" s="10"/>
      <c r="V624" s="10"/>
      <c r="W624" s="10"/>
      <c r="X624" s="10"/>
      <c r="Y624" s="10"/>
      <c r="Z624" s="10"/>
      <c r="AA624" s="10"/>
      <c r="AB624" s="10"/>
      <c r="AC624" s="10"/>
      <c r="AD624" s="10"/>
      <c r="AE624" s="10"/>
      <c r="AF624" s="10"/>
      <c r="AG624" s="10"/>
    </row>
    <row r="625" spans="1:33" ht="20.100000000000001" customHeight="1" x14ac:dyDescent="0.15">
      <c r="A625" s="10">
        <v>24</v>
      </c>
      <c r="B625" s="10"/>
      <c r="C625" s="10"/>
      <c r="D625" s="10"/>
      <c r="E625" s="10"/>
      <c r="F625" s="10"/>
      <c r="G625" s="10"/>
      <c r="H625" s="10"/>
      <c r="I625" s="10"/>
      <c r="J625" s="10"/>
      <c r="K625" s="19"/>
      <c r="L625" s="19"/>
      <c r="M625" s="19"/>
      <c r="N625" s="19"/>
      <c r="O625" s="19"/>
      <c r="P625" s="19"/>
      <c r="Q625" s="10"/>
      <c r="R625" s="10"/>
      <c r="S625" s="10"/>
      <c r="T625" s="10"/>
      <c r="U625" s="10"/>
      <c r="V625" s="10"/>
      <c r="W625" s="10"/>
      <c r="X625" s="10"/>
      <c r="Y625" s="10"/>
      <c r="Z625" s="10"/>
      <c r="AA625" s="10"/>
      <c r="AB625" s="10"/>
      <c r="AC625" s="10"/>
      <c r="AD625" s="10"/>
      <c r="AE625" s="10"/>
      <c r="AF625" s="10"/>
      <c r="AG625" s="10"/>
    </row>
    <row r="626" spans="1:33" ht="20.100000000000001" customHeight="1" x14ac:dyDescent="0.15">
      <c r="A626" s="10">
        <v>25</v>
      </c>
      <c r="B626" s="10"/>
      <c r="C626" s="10"/>
      <c r="D626" s="10"/>
      <c r="E626" s="10"/>
      <c r="F626" s="10"/>
      <c r="G626" s="10"/>
      <c r="H626" s="10"/>
      <c r="I626" s="10"/>
      <c r="J626" s="10"/>
      <c r="K626" s="19"/>
      <c r="L626" s="19"/>
      <c r="M626" s="19"/>
      <c r="N626" s="19"/>
      <c r="O626" s="19"/>
      <c r="P626" s="19"/>
      <c r="Q626" s="10"/>
      <c r="R626" s="10"/>
      <c r="S626" s="10"/>
      <c r="T626" s="10"/>
      <c r="U626" s="10"/>
      <c r="V626" s="10"/>
      <c r="W626" s="10"/>
      <c r="X626" s="10"/>
      <c r="Y626" s="10"/>
      <c r="Z626" s="10"/>
      <c r="AA626" s="10"/>
      <c r="AB626" s="10"/>
      <c r="AC626" s="10"/>
      <c r="AD626" s="10"/>
      <c r="AE626" s="10"/>
      <c r="AF626" s="10"/>
      <c r="AG626" s="10"/>
    </row>
    <row r="627" spans="1:33" ht="20.100000000000001" customHeight="1" x14ac:dyDescent="0.15">
      <c r="A627" s="10">
        <v>26</v>
      </c>
      <c r="B627" s="10"/>
      <c r="C627" s="10"/>
      <c r="D627" s="10"/>
      <c r="E627" s="10"/>
      <c r="F627" s="10"/>
      <c r="G627" s="10"/>
      <c r="H627" s="10"/>
      <c r="I627" s="10"/>
      <c r="J627" s="10"/>
      <c r="K627" s="19"/>
      <c r="L627" s="19"/>
      <c r="M627" s="19"/>
      <c r="N627" s="19"/>
      <c r="O627" s="19"/>
      <c r="P627" s="19"/>
      <c r="Q627" s="10"/>
      <c r="R627" s="10"/>
      <c r="S627" s="10"/>
      <c r="T627" s="10"/>
      <c r="U627" s="10"/>
      <c r="V627" s="10"/>
      <c r="W627" s="10"/>
      <c r="X627" s="10"/>
      <c r="Y627" s="10"/>
      <c r="Z627" s="10"/>
      <c r="AA627" s="10"/>
      <c r="AB627" s="10"/>
      <c r="AC627" s="10"/>
      <c r="AD627" s="10"/>
      <c r="AE627" s="10"/>
      <c r="AF627" s="10"/>
      <c r="AG627" s="10"/>
    </row>
    <row r="628" spans="1:33" ht="20.100000000000001" customHeight="1" x14ac:dyDescent="0.15">
      <c r="A628" s="10">
        <v>27</v>
      </c>
      <c r="B628" s="10"/>
      <c r="C628" s="10"/>
      <c r="D628" s="10"/>
      <c r="E628" s="10"/>
      <c r="F628" s="10"/>
      <c r="G628" s="10"/>
      <c r="H628" s="10"/>
      <c r="I628" s="10"/>
      <c r="J628" s="10"/>
      <c r="K628" s="19"/>
      <c r="L628" s="19"/>
      <c r="M628" s="19"/>
      <c r="N628" s="19"/>
      <c r="O628" s="19"/>
      <c r="P628" s="19"/>
      <c r="Q628" s="10"/>
      <c r="R628" s="10"/>
      <c r="S628" s="10"/>
      <c r="T628" s="10"/>
      <c r="U628" s="10"/>
      <c r="V628" s="10"/>
      <c r="W628" s="10"/>
      <c r="X628" s="10"/>
      <c r="Y628" s="10"/>
      <c r="Z628" s="10"/>
      <c r="AA628" s="10"/>
      <c r="AB628" s="10"/>
      <c r="AC628" s="10"/>
      <c r="AD628" s="10"/>
      <c r="AE628" s="10"/>
      <c r="AF628" s="10"/>
      <c r="AG628" s="10"/>
    </row>
    <row r="629" spans="1:33" ht="20.100000000000001" customHeight="1" x14ac:dyDescent="0.15">
      <c r="A629" s="10">
        <v>28</v>
      </c>
      <c r="B629" s="10"/>
      <c r="C629" s="10"/>
      <c r="D629" s="10"/>
      <c r="E629" s="10"/>
      <c r="F629" s="10"/>
      <c r="G629" s="10"/>
      <c r="H629" s="10"/>
      <c r="I629" s="10"/>
      <c r="J629" s="10"/>
      <c r="K629" s="19"/>
      <c r="L629" s="19"/>
      <c r="M629" s="19"/>
      <c r="N629" s="19"/>
      <c r="O629" s="19"/>
      <c r="P629" s="19"/>
      <c r="Q629" s="10"/>
      <c r="R629" s="10"/>
      <c r="S629" s="10"/>
      <c r="T629" s="10"/>
      <c r="U629" s="10"/>
      <c r="V629" s="10"/>
      <c r="W629" s="10"/>
      <c r="X629" s="10"/>
      <c r="Y629" s="10"/>
      <c r="Z629" s="10"/>
      <c r="AA629" s="10"/>
      <c r="AB629" s="10"/>
      <c r="AC629" s="10"/>
      <c r="AD629" s="10"/>
      <c r="AE629" s="10"/>
      <c r="AF629" s="10"/>
      <c r="AG629" s="10"/>
    </row>
    <row r="630" spans="1:33" ht="20.100000000000001" customHeight="1" x14ac:dyDescent="0.15">
      <c r="A630" s="10">
        <v>29</v>
      </c>
      <c r="B630" s="10"/>
      <c r="C630" s="10"/>
      <c r="D630" s="10"/>
      <c r="E630" s="10"/>
      <c r="F630" s="10"/>
      <c r="G630" s="10"/>
      <c r="H630" s="10"/>
      <c r="I630" s="10"/>
      <c r="J630" s="10"/>
      <c r="K630" s="19"/>
      <c r="L630" s="19"/>
      <c r="M630" s="19"/>
      <c r="N630" s="19"/>
      <c r="O630" s="19"/>
      <c r="P630" s="19"/>
      <c r="Q630" s="10"/>
      <c r="R630" s="10"/>
      <c r="S630" s="10"/>
      <c r="T630" s="10"/>
      <c r="U630" s="10"/>
      <c r="V630" s="10"/>
      <c r="W630" s="10"/>
      <c r="X630" s="10"/>
      <c r="Y630" s="10"/>
      <c r="Z630" s="10"/>
      <c r="AA630" s="10"/>
      <c r="AB630" s="10"/>
      <c r="AC630" s="10"/>
      <c r="AD630" s="10"/>
      <c r="AE630" s="10"/>
      <c r="AF630" s="10"/>
      <c r="AG630" s="10"/>
    </row>
    <row r="631" spans="1:33" ht="20.100000000000001" customHeight="1" x14ac:dyDescent="0.15">
      <c r="A631" s="10">
        <v>30</v>
      </c>
      <c r="B631" s="10"/>
      <c r="C631" s="10"/>
      <c r="D631" s="10"/>
      <c r="E631" s="10"/>
      <c r="F631" s="10"/>
      <c r="G631" s="10"/>
      <c r="H631" s="10"/>
      <c r="I631" s="10"/>
      <c r="J631" s="10"/>
      <c r="K631" s="19"/>
      <c r="L631" s="19"/>
      <c r="M631" s="19"/>
      <c r="N631" s="19"/>
      <c r="O631" s="19"/>
      <c r="P631" s="19"/>
      <c r="Q631" s="10"/>
      <c r="R631" s="10"/>
      <c r="S631" s="10"/>
      <c r="T631" s="10"/>
      <c r="U631" s="10"/>
      <c r="V631" s="10"/>
      <c r="W631" s="10"/>
      <c r="X631" s="10"/>
      <c r="Y631" s="10"/>
      <c r="Z631" s="10"/>
      <c r="AA631" s="10"/>
      <c r="AB631" s="10"/>
      <c r="AC631" s="10"/>
      <c r="AD631" s="10"/>
      <c r="AE631" s="10"/>
      <c r="AF631" s="10"/>
      <c r="AG631" s="10"/>
    </row>
    <row r="632" spans="1:33" ht="13.5" customHeight="1" x14ac:dyDescent="0.15">
      <c r="A632" s="7"/>
      <c r="B632" s="7"/>
      <c r="C632" s="7"/>
      <c r="D632" s="7"/>
      <c r="E632" s="7"/>
      <c r="F632" s="7"/>
      <c r="G632" s="7"/>
      <c r="H632" s="7"/>
      <c r="I632" s="7"/>
      <c r="J632" s="7"/>
      <c r="K632" s="7"/>
      <c r="L632" s="7"/>
      <c r="M632" s="7"/>
      <c r="N632" s="7"/>
      <c r="O632" s="7"/>
      <c r="P632" s="7"/>
      <c r="Q632" s="7"/>
      <c r="R632" s="7"/>
      <c r="S632" s="7"/>
      <c r="T632" s="7"/>
      <c r="U632" s="7"/>
      <c r="V632" s="7"/>
      <c r="W632" s="7"/>
      <c r="X632" s="7"/>
      <c r="Y632" s="7"/>
      <c r="Z632" s="7"/>
      <c r="AA632" s="7"/>
      <c r="AB632" s="7"/>
      <c r="AC632" s="7"/>
      <c r="AD632" s="7"/>
      <c r="AE632" s="7"/>
      <c r="AF632" s="7"/>
      <c r="AG632" s="7"/>
    </row>
    <row r="633" spans="1:33" ht="18" customHeight="1" x14ac:dyDescent="0.15">
      <c r="A633" s="20" t="s">
        <v>25</v>
      </c>
      <c r="B633" s="20"/>
      <c r="C633" s="20"/>
      <c r="D633" s="20"/>
      <c r="E633" s="20"/>
      <c r="F633" s="20" t="s">
        <v>26</v>
      </c>
      <c r="G633" s="20"/>
      <c r="H633" s="20"/>
      <c r="I633" s="20"/>
      <c r="J633" s="20"/>
      <c r="K633" s="20" t="s">
        <v>27</v>
      </c>
      <c r="L633" s="20"/>
      <c r="M633" s="20"/>
      <c r="N633" s="20"/>
      <c r="O633" s="20"/>
      <c r="P633" s="20" t="s">
        <v>28</v>
      </c>
      <c r="Q633" s="20"/>
      <c r="R633" s="20"/>
      <c r="S633" s="20"/>
      <c r="T633" s="20"/>
      <c r="U633" s="20" t="s">
        <v>29</v>
      </c>
      <c r="V633" s="20"/>
      <c r="W633" s="20"/>
      <c r="X633" s="20"/>
      <c r="Y633" s="20" t="s">
        <v>30</v>
      </c>
      <c r="Z633" s="20"/>
      <c r="AA633" s="20"/>
      <c r="AB633" s="20"/>
      <c r="AC633" s="20" t="s">
        <v>31</v>
      </c>
      <c r="AD633" s="20"/>
      <c r="AE633" s="20"/>
      <c r="AF633" s="20"/>
      <c r="AG633" s="20"/>
    </row>
    <row r="634" spans="1:33" ht="18" customHeight="1" x14ac:dyDescent="0.15">
      <c r="A634" s="21">
        <f>COUNTA(C602:J631)</f>
        <v>13</v>
      </c>
      <c r="B634" s="21"/>
      <c r="C634" s="21"/>
      <c r="D634" s="21"/>
      <c r="E634" s="21"/>
      <c r="F634" s="22">
        <f>ROUNDDOWN(AVERAGE(K602:M631),0)</f>
        <v>19</v>
      </c>
      <c r="G634" s="22"/>
      <c r="H634" s="22"/>
      <c r="I634" s="22"/>
      <c r="J634" s="22"/>
      <c r="K634" s="22">
        <f>ROUNDDOWN(AVERAGE(N602:P631),0)</f>
        <v>14</v>
      </c>
      <c r="L634" s="22"/>
      <c r="M634" s="22"/>
      <c r="N634" s="22"/>
      <c r="O634" s="22"/>
      <c r="P634" s="21">
        <f>COUNTA(Q602:S631)</f>
        <v>4</v>
      </c>
      <c r="Q634" s="21"/>
      <c r="R634" s="21"/>
      <c r="S634" s="21"/>
      <c r="T634" s="21"/>
      <c r="U634" s="22">
        <f>ROUNDDOWN((P634/A634*100),0)</f>
        <v>30</v>
      </c>
      <c r="V634" s="22"/>
      <c r="W634" s="22"/>
      <c r="X634" s="22"/>
      <c r="Y634" s="22">
        <f>ROUNDDOWN((K634/F634*100),0)</f>
        <v>73</v>
      </c>
      <c r="Z634" s="22"/>
      <c r="AA634" s="22"/>
      <c r="AB634" s="22"/>
      <c r="AC634" s="22">
        <f>ROUNDDOWN(((A634-COUNTA(T602:Y631))/A634*100),0)</f>
        <v>76</v>
      </c>
      <c r="AD634" s="22"/>
      <c r="AE634" s="22"/>
      <c r="AF634" s="22"/>
      <c r="AG634" s="22"/>
    </row>
    <row r="635" spans="1:33" ht="18" customHeight="1" x14ac:dyDescent="0.15">
      <c r="A635" s="20" t="s">
        <v>33</v>
      </c>
      <c r="B635" s="20"/>
      <c r="C635" s="20"/>
      <c r="D635" s="20"/>
      <c r="E635" s="20"/>
      <c r="F635" s="35" t="s">
        <v>34</v>
      </c>
      <c r="G635" s="35"/>
      <c r="H635" s="35"/>
      <c r="I635" s="35"/>
      <c r="J635" s="35"/>
      <c r="K635" s="20" t="s">
        <v>35</v>
      </c>
      <c r="L635" s="20"/>
      <c r="M635" s="20"/>
      <c r="N635" s="20"/>
      <c r="O635" s="20"/>
      <c r="P635" s="33"/>
      <c r="Q635" s="33"/>
      <c r="R635" s="33"/>
      <c r="S635" s="33"/>
      <c r="T635" s="33"/>
      <c r="U635" s="33"/>
      <c r="V635" s="33"/>
      <c r="W635" s="33"/>
      <c r="X635" s="33"/>
      <c r="Y635" s="20" t="s">
        <v>36</v>
      </c>
      <c r="Z635" s="20"/>
      <c r="AA635" s="20"/>
      <c r="AB635" s="20"/>
      <c r="AC635" s="33"/>
      <c r="AD635" s="33"/>
      <c r="AE635" s="33"/>
      <c r="AF635" s="33"/>
      <c r="AG635" s="33"/>
    </row>
    <row r="636" spans="1:33" ht="18" customHeight="1" x14ac:dyDescent="0.15">
      <c r="A636" s="21">
        <f>A634-P634</f>
        <v>9</v>
      </c>
      <c r="B636" s="21"/>
      <c r="C636" s="21"/>
      <c r="D636" s="21"/>
      <c r="E636" s="21"/>
      <c r="F636" s="22">
        <f>((SUM(K602:M631)-SUMIF(Q602:S631,"伐倒",K602:M631))/A636)</f>
        <v>22.444444444444443</v>
      </c>
      <c r="G636" s="22"/>
      <c r="H636" s="22"/>
      <c r="I636" s="22"/>
      <c r="J636" s="22"/>
      <c r="K636" s="22">
        <f>ROUNDDOWN(((SUM(N602:P631)-SUMIF(Q602:S631,"伐倒",N602:P631))/A636),0)</f>
        <v>15</v>
      </c>
      <c r="L636" s="22"/>
      <c r="M636" s="22"/>
      <c r="N636" s="22"/>
      <c r="O636" s="22"/>
      <c r="P636" s="21"/>
      <c r="Q636" s="21"/>
      <c r="R636" s="21"/>
      <c r="S636" s="21"/>
      <c r="T636" s="21"/>
      <c r="U636" s="21"/>
      <c r="V636" s="21"/>
      <c r="W636" s="21"/>
      <c r="X636" s="21"/>
      <c r="Y636" s="22">
        <f>ROUNDDOWN(K636/F636*100,0)</f>
        <v>66</v>
      </c>
      <c r="Z636" s="22"/>
      <c r="AA636" s="22"/>
      <c r="AB636" s="22"/>
      <c r="AC636" s="34"/>
      <c r="AD636" s="34"/>
      <c r="AE636" s="34"/>
      <c r="AF636" s="34"/>
      <c r="AG636" s="34"/>
    </row>
    <row r="637" spans="1:33" ht="18" customHeight="1" x14ac:dyDescent="0.15">
      <c r="A637" s="23" t="s">
        <v>32</v>
      </c>
      <c r="B637" s="23"/>
      <c r="C637" s="23"/>
      <c r="D637" s="23"/>
      <c r="E637" s="23"/>
      <c r="F637" s="23"/>
      <c r="G637" s="23"/>
      <c r="H637" s="23"/>
      <c r="I637" s="23"/>
      <c r="J637" s="23"/>
      <c r="K637" s="23"/>
      <c r="L637" s="23"/>
      <c r="M637" s="23"/>
      <c r="N637" s="23"/>
      <c r="O637" s="23"/>
      <c r="P637" s="23"/>
      <c r="Q637" s="23"/>
      <c r="R637" s="23"/>
      <c r="S637" s="23"/>
      <c r="T637" s="23"/>
      <c r="U637" s="23"/>
      <c r="V637" s="23"/>
      <c r="W637" s="23"/>
      <c r="X637" s="23"/>
      <c r="Y637" s="23"/>
      <c r="Z637" s="23"/>
      <c r="AA637" s="23"/>
      <c r="AB637" s="23"/>
      <c r="AC637" s="23"/>
      <c r="AD637" s="23"/>
      <c r="AE637" s="23"/>
      <c r="AF637" s="23"/>
      <c r="AG637" s="23"/>
    </row>
    <row r="638" spans="1:33" ht="15.95" customHeight="1" x14ac:dyDescent="0.15">
      <c r="A638" s="24" t="s">
        <v>46</v>
      </c>
      <c r="B638" s="25"/>
      <c r="C638" s="25"/>
      <c r="D638" s="25"/>
      <c r="E638" s="25"/>
      <c r="F638" s="25"/>
      <c r="G638" s="25"/>
      <c r="H638" s="25"/>
      <c r="I638" s="25"/>
      <c r="J638" s="25"/>
      <c r="K638" s="25"/>
      <c r="L638" s="25"/>
      <c r="M638" s="25"/>
      <c r="N638" s="25"/>
      <c r="O638" s="25"/>
      <c r="P638" s="25"/>
      <c r="Q638" s="25"/>
      <c r="R638" s="25"/>
      <c r="S638" s="25"/>
      <c r="T638" s="25"/>
      <c r="U638" s="25"/>
      <c r="V638" s="25"/>
      <c r="W638" s="25"/>
      <c r="X638" s="25"/>
      <c r="Y638" s="25"/>
      <c r="Z638" s="25"/>
      <c r="AA638" s="25"/>
      <c r="AB638" s="25"/>
      <c r="AC638" s="25"/>
      <c r="AD638" s="25"/>
      <c r="AE638" s="25"/>
      <c r="AF638" s="25"/>
      <c r="AG638" s="26"/>
    </row>
    <row r="639" spans="1:33" ht="15.95" customHeight="1" x14ac:dyDescent="0.15">
      <c r="A639" s="27"/>
      <c r="B639" s="28"/>
      <c r="C639" s="28"/>
      <c r="D639" s="28"/>
      <c r="E639" s="28"/>
      <c r="F639" s="28"/>
      <c r="G639" s="28"/>
      <c r="H639" s="28"/>
      <c r="I639" s="28"/>
      <c r="J639" s="28"/>
      <c r="K639" s="28"/>
      <c r="L639" s="28"/>
      <c r="M639" s="28"/>
      <c r="N639" s="28"/>
      <c r="O639" s="28"/>
      <c r="P639" s="28"/>
      <c r="Q639" s="28"/>
      <c r="R639" s="28"/>
      <c r="S639" s="28"/>
      <c r="T639" s="28"/>
      <c r="U639" s="28"/>
      <c r="V639" s="28"/>
      <c r="W639" s="28"/>
      <c r="X639" s="28"/>
      <c r="Y639" s="28"/>
      <c r="Z639" s="28"/>
      <c r="AA639" s="28"/>
      <c r="AB639" s="28"/>
      <c r="AC639" s="28"/>
      <c r="AD639" s="28"/>
      <c r="AE639" s="28"/>
      <c r="AF639" s="28"/>
      <c r="AG639" s="29"/>
    </row>
    <row r="640" spans="1:33" ht="15.95" customHeight="1" x14ac:dyDescent="0.15">
      <c r="A640" s="27"/>
      <c r="B640" s="28"/>
      <c r="C640" s="28"/>
      <c r="D640" s="28"/>
      <c r="E640" s="28"/>
      <c r="F640" s="28"/>
      <c r="G640" s="28"/>
      <c r="H640" s="28"/>
      <c r="I640" s="28"/>
      <c r="J640" s="28"/>
      <c r="K640" s="28"/>
      <c r="L640" s="28"/>
      <c r="M640" s="28"/>
      <c r="N640" s="28"/>
      <c r="O640" s="28"/>
      <c r="P640" s="28"/>
      <c r="Q640" s="28"/>
      <c r="R640" s="28"/>
      <c r="S640" s="28"/>
      <c r="T640" s="28"/>
      <c r="U640" s="28"/>
      <c r="V640" s="28"/>
      <c r="W640" s="28"/>
      <c r="X640" s="28"/>
      <c r="Y640" s="28"/>
      <c r="Z640" s="28"/>
      <c r="AA640" s="28"/>
      <c r="AB640" s="28"/>
      <c r="AC640" s="28"/>
      <c r="AD640" s="28"/>
      <c r="AE640" s="28"/>
      <c r="AF640" s="28"/>
      <c r="AG640" s="29"/>
    </row>
    <row r="641" spans="1:33" ht="15.95" customHeight="1" x14ac:dyDescent="0.15">
      <c r="A641" s="27"/>
      <c r="B641" s="28"/>
      <c r="C641" s="28"/>
      <c r="D641" s="28"/>
      <c r="E641" s="28"/>
      <c r="F641" s="28"/>
      <c r="G641" s="28"/>
      <c r="H641" s="28"/>
      <c r="I641" s="28"/>
      <c r="J641" s="28"/>
      <c r="K641" s="28"/>
      <c r="L641" s="28"/>
      <c r="M641" s="28"/>
      <c r="N641" s="28"/>
      <c r="O641" s="28"/>
      <c r="P641" s="28"/>
      <c r="Q641" s="28"/>
      <c r="R641" s="28"/>
      <c r="S641" s="28"/>
      <c r="T641" s="28"/>
      <c r="U641" s="28"/>
      <c r="V641" s="28"/>
      <c r="W641" s="28"/>
      <c r="X641" s="28"/>
      <c r="Y641" s="28"/>
      <c r="Z641" s="28"/>
      <c r="AA641" s="28"/>
      <c r="AB641" s="28"/>
      <c r="AC641" s="28"/>
      <c r="AD641" s="28"/>
      <c r="AE641" s="28"/>
      <c r="AF641" s="28"/>
      <c r="AG641" s="29"/>
    </row>
    <row r="642" spans="1:33" ht="15.95" customHeight="1" x14ac:dyDescent="0.15">
      <c r="A642" s="30"/>
      <c r="B642" s="31"/>
      <c r="C642" s="31"/>
      <c r="D642" s="31"/>
      <c r="E642" s="31"/>
      <c r="F642" s="31"/>
      <c r="G642" s="31"/>
      <c r="H642" s="31"/>
      <c r="I642" s="31"/>
      <c r="J642" s="31"/>
      <c r="K642" s="31"/>
      <c r="L642" s="31"/>
      <c r="M642" s="31"/>
      <c r="N642" s="31"/>
      <c r="O642" s="31"/>
      <c r="P642" s="31"/>
      <c r="Q642" s="31"/>
      <c r="R642" s="31"/>
      <c r="S642" s="31"/>
      <c r="T642" s="31"/>
      <c r="U642" s="31"/>
      <c r="V642" s="31"/>
      <c r="W642" s="31"/>
      <c r="X642" s="31"/>
      <c r="Y642" s="31"/>
      <c r="Z642" s="31"/>
      <c r="AA642" s="31"/>
      <c r="AB642" s="31"/>
      <c r="AC642" s="31"/>
      <c r="AD642" s="31"/>
      <c r="AE642" s="31"/>
      <c r="AF642" s="31"/>
      <c r="AG642" s="32"/>
    </row>
    <row r="643" spans="1:33" ht="18" customHeight="1" x14ac:dyDescent="0.15">
      <c r="A643" s="9" t="s">
        <v>0</v>
      </c>
      <c r="B643" s="9"/>
      <c r="C643" s="9"/>
      <c r="D643" s="9"/>
      <c r="E643" s="9"/>
      <c r="F643" s="9"/>
      <c r="G643" s="9"/>
      <c r="H643" s="9"/>
      <c r="I643" s="9"/>
      <c r="J643" s="9"/>
      <c r="K643" s="9"/>
      <c r="L643" s="9"/>
      <c r="M643" s="9"/>
      <c r="N643" s="9"/>
      <c r="O643" s="9"/>
      <c r="P643" s="9"/>
      <c r="Q643" s="9"/>
      <c r="R643" s="9"/>
      <c r="S643" s="9"/>
      <c r="T643" s="9"/>
      <c r="U643" s="9"/>
      <c r="V643" s="9"/>
      <c r="W643" s="9"/>
      <c r="X643" s="9"/>
      <c r="Y643" s="9"/>
      <c r="Z643" s="9"/>
      <c r="AA643" s="9"/>
      <c r="AB643" s="9"/>
      <c r="AC643" s="9"/>
      <c r="AD643" s="9"/>
      <c r="AE643" s="9"/>
      <c r="AF643" s="9"/>
      <c r="AG643" s="9"/>
    </row>
    <row r="644" spans="1:33" ht="18" customHeight="1" x14ac:dyDescent="0.15">
      <c r="A644" s="10"/>
      <c r="B644" s="10"/>
      <c r="C644" s="10"/>
      <c r="D644" s="10"/>
      <c r="E644" s="10"/>
      <c r="F644" s="10"/>
      <c r="G644" s="10"/>
      <c r="H644" s="10"/>
      <c r="I644" s="10"/>
      <c r="J644" s="10"/>
      <c r="K644" s="10"/>
      <c r="L644" s="10"/>
      <c r="M644" s="10"/>
      <c r="N644" s="10"/>
      <c r="O644" s="10"/>
      <c r="P644" s="10"/>
      <c r="Q644" s="10"/>
      <c r="R644" s="10"/>
      <c r="S644" s="10"/>
      <c r="T644" s="11" t="s">
        <v>1</v>
      </c>
      <c r="U644" s="11"/>
      <c r="V644" s="11"/>
      <c r="W644" s="11"/>
      <c r="X644" s="11"/>
      <c r="Y644" s="11"/>
      <c r="Z644" s="12" t="s">
        <v>79</v>
      </c>
      <c r="AA644" s="8"/>
      <c r="AB644" s="8"/>
      <c r="AC644" s="8"/>
      <c r="AD644" s="8"/>
      <c r="AE644" s="8"/>
      <c r="AF644" s="8"/>
      <c r="AG644" s="8"/>
    </row>
    <row r="645" spans="1:33" ht="18" customHeight="1" x14ac:dyDescent="0.15">
      <c r="A645" s="11" t="s">
        <v>2</v>
      </c>
      <c r="B645" s="11"/>
      <c r="C645" s="11"/>
      <c r="D645" s="11"/>
      <c r="E645" s="8">
        <v>14</v>
      </c>
      <c r="F645" s="8"/>
      <c r="G645" s="8"/>
      <c r="H645" s="11" t="s">
        <v>3</v>
      </c>
      <c r="I645" s="11"/>
      <c r="J645" s="11"/>
      <c r="K645" s="8" t="s">
        <v>96</v>
      </c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  <c r="AA645" s="8"/>
      <c r="AB645" s="8"/>
      <c r="AC645" s="8"/>
      <c r="AD645" s="8"/>
      <c r="AE645" s="8"/>
      <c r="AF645" s="8"/>
      <c r="AG645" s="8"/>
    </row>
    <row r="646" spans="1:33" ht="18" customHeight="1" x14ac:dyDescent="0.15">
      <c r="A646" s="11" t="s">
        <v>8</v>
      </c>
      <c r="B646" s="11"/>
      <c r="C646" s="11"/>
      <c r="D646" s="11"/>
      <c r="E646" s="11"/>
      <c r="F646" s="11"/>
      <c r="G646" s="11"/>
      <c r="H646" s="11" t="s">
        <v>4</v>
      </c>
      <c r="I646" s="11"/>
      <c r="J646" s="11"/>
      <c r="K646" s="11"/>
      <c r="L646" s="11"/>
      <c r="M646" s="11" t="s">
        <v>5</v>
      </c>
      <c r="N646" s="11"/>
      <c r="O646" s="11"/>
      <c r="P646" s="11"/>
      <c r="Q646" s="11"/>
      <c r="R646" s="11" t="s">
        <v>6</v>
      </c>
      <c r="S646" s="11"/>
      <c r="T646" s="11"/>
      <c r="U646" s="11"/>
      <c r="V646" s="11"/>
      <c r="W646" s="11" t="s">
        <v>37</v>
      </c>
      <c r="X646" s="11"/>
      <c r="Y646" s="11"/>
      <c r="Z646" s="11"/>
      <c r="AA646" s="11"/>
      <c r="AB646" s="11" t="s">
        <v>7</v>
      </c>
      <c r="AC646" s="11"/>
      <c r="AD646" s="11"/>
      <c r="AE646" s="11"/>
      <c r="AF646" s="11"/>
      <c r="AG646" s="11"/>
    </row>
    <row r="647" spans="1:33" ht="18" customHeight="1" x14ac:dyDescent="0.15">
      <c r="A647" s="11"/>
      <c r="B647" s="11"/>
      <c r="C647" s="11"/>
      <c r="D647" s="11"/>
      <c r="E647" s="11"/>
      <c r="F647" s="11"/>
      <c r="G647" s="11"/>
      <c r="H647" s="8" t="s">
        <v>58</v>
      </c>
      <c r="I647" s="8"/>
      <c r="J647" s="8"/>
      <c r="K647" s="8"/>
      <c r="L647" s="8"/>
      <c r="M647" s="8" t="s">
        <v>97</v>
      </c>
      <c r="N647" s="8"/>
      <c r="O647" s="8"/>
      <c r="P647" s="8"/>
      <c r="Q647" s="8"/>
      <c r="R647" s="8" t="s">
        <v>60</v>
      </c>
      <c r="S647" s="8"/>
      <c r="T647" s="8"/>
      <c r="U647" s="8"/>
      <c r="V647" s="8"/>
      <c r="W647" s="8" t="s">
        <v>82</v>
      </c>
      <c r="X647" s="8"/>
      <c r="Y647" s="8"/>
      <c r="Z647" s="8"/>
      <c r="AA647" s="8"/>
      <c r="AB647" s="8" t="s">
        <v>61</v>
      </c>
      <c r="AC647" s="8"/>
      <c r="AD647" s="8"/>
      <c r="AE647" s="8"/>
      <c r="AF647" s="8"/>
      <c r="AG647" s="8"/>
    </row>
    <row r="648" spans="1:33" ht="18" customHeight="1" x14ac:dyDescent="0.15">
      <c r="A648" s="11" t="s">
        <v>9</v>
      </c>
      <c r="B648" s="11"/>
      <c r="C648" s="11"/>
      <c r="D648" s="11"/>
      <c r="E648" s="11"/>
      <c r="F648" s="11"/>
      <c r="G648" s="11"/>
      <c r="H648" s="11" t="s">
        <v>10</v>
      </c>
      <c r="I648" s="11"/>
      <c r="J648" s="11"/>
      <c r="K648" s="11"/>
      <c r="L648" s="11"/>
      <c r="M648" s="11" t="s">
        <v>11</v>
      </c>
      <c r="N648" s="11"/>
      <c r="O648" s="11"/>
      <c r="P648" s="11"/>
      <c r="Q648" s="11"/>
      <c r="R648" s="11" t="s">
        <v>12</v>
      </c>
      <c r="S648" s="11"/>
      <c r="T648" s="11"/>
      <c r="U648" s="11"/>
      <c r="V648" s="11"/>
      <c r="W648" s="10"/>
      <c r="X648" s="10"/>
      <c r="Y648" s="10"/>
      <c r="Z648" s="10"/>
      <c r="AA648" s="10"/>
      <c r="AB648" s="10"/>
      <c r="AC648" s="10"/>
      <c r="AD648" s="10"/>
      <c r="AE648" s="10"/>
      <c r="AF648" s="10"/>
      <c r="AG648" s="10"/>
    </row>
    <row r="649" spans="1:33" ht="18" customHeight="1" x14ac:dyDescent="0.15">
      <c r="A649" s="11"/>
      <c r="B649" s="11"/>
      <c r="C649" s="11"/>
      <c r="D649" s="11"/>
      <c r="E649" s="11"/>
      <c r="F649" s="11"/>
      <c r="G649" s="11"/>
      <c r="H649" s="8" t="s">
        <v>40</v>
      </c>
      <c r="I649" s="8"/>
      <c r="J649" s="8"/>
      <c r="K649" s="8"/>
      <c r="L649" s="8"/>
      <c r="M649" s="8">
        <v>5</v>
      </c>
      <c r="N649" s="8"/>
      <c r="O649" s="8"/>
      <c r="P649" s="8"/>
      <c r="Q649" s="8"/>
      <c r="R649" s="8">
        <v>15</v>
      </c>
      <c r="S649" s="8"/>
      <c r="T649" s="8"/>
      <c r="U649" s="8"/>
      <c r="V649" s="8"/>
      <c r="W649" s="10"/>
      <c r="X649" s="10"/>
      <c r="Y649" s="10"/>
      <c r="Z649" s="10"/>
      <c r="AA649" s="10"/>
      <c r="AB649" s="10"/>
      <c r="AC649" s="10"/>
      <c r="AD649" s="10"/>
      <c r="AE649" s="10"/>
      <c r="AF649" s="10"/>
      <c r="AG649" s="10"/>
    </row>
    <row r="650" spans="1:33" ht="18" customHeight="1" x14ac:dyDescent="0.15">
      <c r="A650" s="11" t="s">
        <v>13</v>
      </c>
      <c r="B650" s="11"/>
      <c r="C650" s="11"/>
      <c r="D650" s="11"/>
      <c r="E650" s="11"/>
      <c r="F650" s="11"/>
      <c r="G650" s="11"/>
      <c r="H650" s="11"/>
      <c r="I650" s="11"/>
      <c r="J650" s="11"/>
      <c r="K650" s="11"/>
      <c r="L650" s="11"/>
      <c r="M650" s="11" t="s">
        <v>14</v>
      </c>
      <c r="N650" s="11"/>
      <c r="O650" s="11"/>
      <c r="P650" s="11"/>
      <c r="Q650" s="11"/>
      <c r="R650" s="36">
        <v>0.49</v>
      </c>
      <c r="S650" s="36"/>
      <c r="T650" s="36"/>
      <c r="U650" s="36"/>
      <c r="V650" s="36"/>
      <c r="W650" s="11" t="s">
        <v>15</v>
      </c>
      <c r="X650" s="11"/>
      <c r="Y650" s="11"/>
      <c r="Z650" s="11"/>
      <c r="AA650" s="11"/>
      <c r="AB650" s="36">
        <v>0.37</v>
      </c>
      <c r="AC650" s="36"/>
      <c r="AD650" s="36"/>
      <c r="AE650" s="36"/>
      <c r="AF650" s="36"/>
      <c r="AG650" s="36"/>
    </row>
    <row r="651" spans="1:33" ht="14.25" customHeight="1" x14ac:dyDescent="0.15">
      <c r="A651" s="10" t="s">
        <v>16</v>
      </c>
      <c r="B651" s="10"/>
      <c r="C651" s="10"/>
      <c r="D651" s="10"/>
      <c r="E651" s="10"/>
      <c r="F651" s="10"/>
      <c r="G651" s="10"/>
      <c r="H651" s="10"/>
      <c r="I651" s="10"/>
      <c r="J651" s="10"/>
      <c r="K651" s="10"/>
      <c r="L651" s="10"/>
      <c r="M651" s="10"/>
      <c r="N651" s="10"/>
      <c r="O651" s="10"/>
      <c r="P651" s="10"/>
      <c r="Q651" s="10"/>
      <c r="R651" s="10"/>
      <c r="S651" s="10"/>
      <c r="T651" s="10"/>
      <c r="U651" s="10"/>
      <c r="V651" s="10"/>
      <c r="W651" s="10"/>
      <c r="X651" s="10"/>
      <c r="Y651" s="10"/>
      <c r="Z651" s="10"/>
      <c r="AA651" s="10"/>
      <c r="AB651" s="10"/>
      <c r="AC651" s="10"/>
      <c r="AD651" s="10"/>
      <c r="AE651" s="10"/>
      <c r="AF651" s="10"/>
      <c r="AG651" s="10"/>
    </row>
    <row r="652" spans="1:33" x14ac:dyDescent="0.15">
      <c r="A652" s="2"/>
      <c r="AG652" s="3"/>
    </row>
    <row r="653" spans="1:33" x14ac:dyDescent="0.15">
      <c r="A653" s="2"/>
      <c r="AG653" s="3"/>
    </row>
    <row r="654" spans="1:33" x14ac:dyDescent="0.15">
      <c r="A654" s="2"/>
      <c r="AG654" s="3"/>
    </row>
    <row r="655" spans="1:33" x14ac:dyDescent="0.15">
      <c r="A655" s="2"/>
      <c r="AG655" s="3"/>
    </row>
    <row r="656" spans="1:33" x14ac:dyDescent="0.15">
      <c r="A656" s="2"/>
      <c r="AG656" s="3"/>
    </row>
    <row r="657" spans="1:33" x14ac:dyDescent="0.15">
      <c r="A657" s="2"/>
      <c r="AG657" s="3"/>
    </row>
    <row r="658" spans="1:33" x14ac:dyDescent="0.15">
      <c r="A658" s="2"/>
      <c r="AG658" s="3"/>
    </row>
    <row r="659" spans="1:33" x14ac:dyDescent="0.15">
      <c r="A659" s="2"/>
      <c r="AG659" s="3"/>
    </row>
    <row r="660" spans="1:33" x14ac:dyDescent="0.15">
      <c r="A660" s="2"/>
      <c r="AG660" s="3"/>
    </row>
    <row r="661" spans="1:33" x14ac:dyDescent="0.15">
      <c r="A661" s="2"/>
      <c r="AG661" s="3"/>
    </row>
    <row r="662" spans="1:33" x14ac:dyDescent="0.15">
      <c r="A662" s="2"/>
      <c r="AG662" s="3"/>
    </row>
    <row r="663" spans="1:33" x14ac:dyDescent="0.15">
      <c r="A663" s="2"/>
      <c r="AG663" s="3"/>
    </row>
    <row r="664" spans="1:33" x14ac:dyDescent="0.15">
      <c r="A664" s="2"/>
      <c r="AG664" s="3"/>
    </row>
    <row r="665" spans="1:33" x14ac:dyDescent="0.15">
      <c r="A665" s="2"/>
      <c r="AG665" s="3"/>
    </row>
    <row r="666" spans="1:33" x14ac:dyDescent="0.15">
      <c r="A666" s="2"/>
      <c r="AG666" s="3"/>
    </row>
    <row r="667" spans="1:33" x14ac:dyDescent="0.15">
      <c r="A667" s="2"/>
      <c r="AG667" s="3"/>
    </row>
    <row r="668" spans="1:33" x14ac:dyDescent="0.15">
      <c r="A668" s="4"/>
      <c r="B668" s="5"/>
      <c r="C668" s="5"/>
      <c r="D668" s="5"/>
      <c r="E668" s="5"/>
      <c r="F668" s="5"/>
      <c r="G668" s="5"/>
      <c r="H668" s="5"/>
      <c r="I668" s="5"/>
      <c r="J668" s="5"/>
      <c r="K668" s="5"/>
      <c r="L668" s="5"/>
      <c r="M668" s="5"/>
      <c r="N668" s="5"/>
      <c r="O668" s="5"/>
      <c r="P668" s="5"/>
      <c r="Q668" s="5"/>
      <c r="R668" s="5"/>
      <c r="S668" s="5"/>
      <c r="T668" s="5"/>
      <c r="U668" s="5"/>
      <c r="V668" s="5"/>
      <c r="W668" s="5"/>
      <c r="X668" s="5"/>
      <c r="Y668" s="5"/>
      <c r="Z668" s="5"/>
      <c r="AA668" s="5"/>
      <c r="AB668" s="5"/>
      <c r="AC668" s="5"/>
      <c r="AD668" s="5"/>
      <c r="AE668" s="5"/>
      <c r="AF668" s="5"/>
      <c r="AG668" s="6"/>
    </row>
    <row r="669" spans="1:33" x14ac:dyDescent="0.15">
      <c r="A669" s="2"/>
      <c r="AG669" s="3"/>
    </row>
    <row r="670" spans="1:33" x14ac:dyDescent="0.15">
      <c r="A670" s="2"/>
      <c r="AG670" s="3"/>
    </row>
    <row r="671" spans="1:33" x14ac:dyDescent="0.15">
      <c r="A671" s="2"/>
      <c r="AG671" s="3"/>
    </row>
    <row r="672" spans="1:33" x14ac:dyDescent="0.15">
      <c r="A672" s="2"/>
      <c r="AG672" s="3"/>
    </row>
    <row r="673" spans="1:33" x14ac:dyDescent="0.15">
      <c r="A673" s="2"/>
      <c r="AG673" s="3"/>
    </row>
    <row r="674" spans="1:33" x14ac:dyDescent="0.15">
      <c r="A674" s="2"/>
      <c r="AG674" s="3"/>
    </row>
    <row r="675" spans="1:33" x14ac:dyDescent="0.15">
      <c r="A675" s="2"/>
      <c r="AG675" s="3"/>
    </row>
    <row r="676" spans="1:33" x14ac:dyDescent="0.15">
      <c r="A676" s="2"/>
      <c r="AG676" s="3"/>
    </row>
    <row r="677" spans="1:33" x14ac:dyDescent="0.15">
      <c r="A677" s="2"/>
      <c r="AG677" s="3"/>
    </row>
    <row r="678" spans="1:33" x14ac:dyDescent="0.15">
      <c r="A678" s="2"/>
      <c r="AG678" s="3"/>
    </row>
    <row r="679" spans="1:33" x14ac:dyDescent="0.15">
      <c r="A679" s="2"/>
      <c r="AG679" s="3"/>
    </row>
    <row r="680" spans="1:33" x14ac:dyDescent="0.15">
      <c r="A680" s="2"/>
      <c r="AG680" s="3"/>
    </row>
    <row r="681" spans="1:33" x14ac:dyDescent="0.15">
      <c r="A681" s="2"/>
      <c r="AG681" s="3"/>
    </row>
    <row r="682" spans="1:33" x14ac:dyDescent="0.15">
      <c r="A682" s="2"/>
      <c r="AG682" s="3"/>
    </row>
    <row r="683" spans="1:33" x14ac:dyDescent="0.15">
      <c r="A683" s="2"/>
      <c r="AG683" s="3"/>
    </row>
    <row r="684" spans="1:33" x14ac:dyDescent="0.15">
      <c r="A684" s="2"/>
      <c r="AG684" s="3"/>
    </row>
    <row r="685" spans="1:33" x14ac:dyDescent="0.15">
      <c r="A685" s="4"/>
      <c r="B685" s="5"/>
      <c r="C685" s="5"/>
      <c r="D685" s="5"/>
      <c r="E685" s="5"/>
      <c r="F685" s="5"/>
      <c r="G685" s="5"/>
      <c r="H685" s="5"/>
      <c r="I685" s="5"/>
      <c r="J685" s="5"/>
      <c r="K685" s="5"/>
      <c r="L685" s="5"/>
      <c r="M685" s="5"/>
      <c r="N685" s="5"/>
      <c r="O685" s="5"/>
      <c r="P685" s="5"/>
      <c r="Q685" s="5"/>
      <c r="R685" s="5"/>
      <c r="S685" s="5"/>
      <c r="T685" s="5"/>
      <c r="U685" s="5"/>
      <c r="V685" s="5"/>
      <c r="W685" s="5"/>
      <c r="X685" s="5"/>
      <c r="Y685" s="5"/>
      <c r="Z685" s="5"/>
      <c r="AA685" s="5"/>
      <c r="AB685" s="5"/>
      <c r="AC685" s="5"/>
      <c r="AD685" s="5"/>
      <c r="AE685" s="5"/>
      <c r="AF685" s="5"/>
      <c r="AG685" s="6"/>
    </row>
    <row r="686" spans="1:33" x14ac:dyDescent="0.15">
      <c r="A686" s="2"/>
      <c r="AG686" s="3"/>
    </row>
    <row r="687" spans="1:33" x14ac:dyDescent="0.15">
      <c r="A687" s="2"/>
      <c r="AG687" s="3"/>
    </row>
    <row r="688" spans="1:33" x14ac:dyDescent="0.15">
      <c r="A688" s="2"/>
      <c r="AG688" s="3"/>
    </row>
    <row r="689" spans="1:33" x14ac:dyDescent="0.15">
      <c r="A689" s="2"/>
      <c r="AG689" s="3"/>
    </row>
    <row r="690" spans="1:33" x14ac:dyDescent="0.15">
      <c r="A690" s="2"/>
      <c r="AG690" s="3"/>
    </row>
    <row r="691" spans="1:33" x14ac:dyDescent="0.15">
      <c r="A691" s="2"/>
      <c r="AG691" s="3"/>
    </row>
    <row r="692" spans="1:33" x14ac:dyDescent="0.15">
      <c r="A692" s="2"/>
      <c r="AG692" s="3"/>
    </row>
    <row r="693" spans="1:33" x14ac:dyDescent="0.15">
      <c r="A693" s="2"/>
      <c r="AG693" s="3"/>
    </row>
    <row r="694" spans="1:33" x14ac:dyDescent="0.15">
      <c r="A694" s="2"/>
      <c r="AG694" s="3"/>
    </row>
    <row r="695" spans="1:33" x14ac:dyDescent="0.15">
      <c r="A695" s="2"/>
      <c r="AG695" s="3"/>
    </row>
    <row r="696" spans="1:33" x14ac:dyDescent="0.15">
      <c r="A696" s="2"/>
      <c r="AG696" s="3"/>
    </row>
    <row r="697" spans="1:33" x14ac:dyDescent="0.15">
      <c r="A697" s="2"/>
      <c r="AG697" s="3"/>
    </row>
    <row r="698" spans="1:33" x14ac:dyDescent="0.15">
      <c r="A698" s="2"/>
      <c r="AG698" s="3"/>
    </row>
    <row r="699" spans="1:33" x14ac:dyDescent="0.15">
      <c r="A699" s="2"/>
      <c r="AG699" s="3"/>
    </row>
    <row r="700" spans="1:33" x14ac:dyDescent="0.15">
      <c r="A700" s="2"/>
      <c r="AG700" s="3"/>
    </row>
    <row r="701" spans="1:33" x14ac:dyDescent="0.15">
      <c r="A701" s="2"/>
      <c r="AG701" s="3"/>
    </row>
    <row r="702" spans="1:33" x14ac:dyDescent="0.15">
      <c r="A702" s="2"/>
      <c r="AG702" s="3"/>
    </row>
    <row r="703" spans="1:33" x14ac:dyDescent="0.15">
      <c r="A703" s="4"/>
      <c r="B703" s="5"/>
      <c r="C703" s="5"/>
      <c r="D703" s="5"/>
      <c r="E703" s="5"/>
      <c r="F703" s="5"/>
      <c r="G703" s="5"/>
      <c r="H703" s="5"/>
      <c r="I703" s="5"/>
      <c r="J703" s="5"/>
      <c r="K703" s="5"/>
      <c r="L703" s="5"/>
      <c r="M703" s="5"/>
      <c r="N703" s="5"/>
      <c r="O703" s="5"/>
      <c r="P703" s="5"/>
      <c r="Q703" s="5"/>
      <c r="R703" s="5"/>
      <c r="S703" s="5"/>
      <c r="T703" s="5"/>
      <c r="U703" s="5"/>
      <c r="V703" s="5"/>
      <c r="W703" s="5"/>
      <c r="X703" s="5"/>
      <c r="Y703" s="5"/>
      <c r="Z703" s="5"/>
      <c r="AA703" s="5"/>
      <c r="AB703" s="5"/>
      <c r="AC703" s="5"/>
      <c r="AD703" s="5"/>
      <c r="AE703" s="5"/>
      <c r="AF703" s="5"/>
      <c r="AG703" s="6"/>
    </row>
    <row r="704" spans="1:33" ht="14.25" x14ac:dyDescent="0.15">
      <c r="A704" s="9" t="s">
        <v>0</v>
      </c>
      <c r="B704" s="9"/>
      <c r="C704" s="9"/>
      <c r="D704" s="9"/>
      <c r="E704" s="9"/>
      <c r="F704" s="9"/>
      <c r="G704" s="9"/>
      <c r="H704" s="9"/>
      <c r="I704" s="9"/>
      <c r="J704" s="9"/>
      <c r="K704" s="9"/>
      <c r="L704" s="9"/>
      <c r="M704" s="9"/>
      <c r="N704" s="9"/>
      <c r="O704" s="9"/>
      <c r="P704" s="9"/>
      <c r="Q704" s="9"/>
      <c r="R704" s="9"/>
      <c r="S704" s="9"/>
      <c r="T704" s="9"/>
      <c r="U704" s="9"/>
      <c r="V704" s="9"/>
      <c r="W704" s="9"/>
      <c r="X704" s="9"/>
      <c r="Y704" s="9"/>
      <c r="Z704" s="9"/>
      <c r="AA704" s="9"/>
      <c r="AB704" s="9"/>
      <c r="AC704" s="9"/>
      <c r="AD704" s="9"/>
      <c r="AE704" s="9"/>
      <c r="AF704" s="9"/>
      <c r="AG704" s="9"/>
    </row>
    <row r="705" spans="1:33" ht="18" customHeight="1" x14ac:dyDescent="0.15">
      <c r="A705" s="11" t="s">
        <v>2</v>
      </c>
      <c r="B705" s="11"/>
      <c r="C705" s="11"/>
      <c r="D705" s="11"/>
      <c r="E705" s="8">
        <v>14</v>
      </c>
      <c r="F705" s="8"/>
      <c r="G705" s="8"/>
      <c r="H705" s="11" t="s">
        <v>3</v>
      </c>
      <c r="I705" s="11"/>
      <c r="J705" s="11"/>
      <c r="K705" s="8" t="s">
        <v>96</v>
      </c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  <c r="AA705" s="8"/>
      <c r="AB705" s="8"/>
      <c r="AC705" s="8"/>
      <c r="AD705" s="8"/>
      <c r="AE705" s="8"/>
      <c r="AF705" s="8"/>
      <c r="AG705" s="8"/>
    </row>
    <row r="706" spans="1:33" ht="18" customHeight="1" x14ac:dyDescent="0.15">
      <c r="A706" s="13" t="s">
        <v>17</v>
      </c>
      <c r="B706" s="14"/>
      <c r="C706" s="14"/>
      <c r="D706" s="14"/>
      <c r="E706" s="14"/>
      <c r="F706" s="14"/>
      <c r="G706" s="14"/>
      <c r="H706" s="14"/>
      <c r="I706" s="14"/>
      <c r="J706" s="14"/>
      <c r="K706" s="14"/>
      <c r="L706" s="14"/>
      <c r="M706" s="14"/>
      <c r="N706" s="14"/>
      <c r="O706" s="14"/>
      <c r="P706" s="14"/>
      <c r="Q706" s="14"/>
      <c r="R706" s="14"/>
      <c r="S706" s="14"/>
      <c r="T706" s="14"/>
      <c r="U706" s="14"/>
      <c r="V706" s="14"/>
      <c r="W706" s="14"/>
      <c r="X706" s="14"/>
      <c r="Y706" s="14"/>
      <c r="Z706" s="14"/>
      <c r="AA706" s="14"/>
      <c r="AB706" s="14"/>
      <c r="AC706" s="14"/>
      <c r="AD706" s="14"/>
      <c r="AE706" s="14"/>
      <c r="AF706" s="14"/>
      <c r="AG706" s="15"/>
    </row>
    <row r="707" spans="1:33" ht="13.5" customHeight="1" x14ac:dyDescent="0.15">
      <c r="A707" s="16" t="s">
        <v>18</v>
      </c>
      <c r="B707" s="16"/>
      <c r="C707" s="16" t="s">
        <v>19</v>
      </c>
      <c r="D707" s="16"/>
      <c r="E707" s="16"/>
      <c r="F707" s="16"/>
      <c r="G707" s="16"/>
      <c r="H707" s="16"/>
      <c r="I707" s="16"/>
      <c r="J707" s="16"/>
      <c r="K707" s="17" t="s">
        <v>23</v>
      </c>
      <c r="L707" s="17"/>
      <c r="M707" s="17"/>
      <c r="N707" s="17" t="s">
        <v>24</v>
      </c>
      <c r="O707" s="17"/>
      <c r="P707" s="17"/>
      <c r="Q707" s="17" t="s">
        <v>20</v>
      </c>
      <c r="R707" s="17"/>
      <c r="S707" s="17"/>
      <c r="T707" s="16" t="s">
        <v>21</v>
      </c>
      <c r="U707" s="16"/>
      <c r="V707" s="16"/>
      <c r="W707" s="16"/>
      <c r="X707" s="16"/>
      <c r="Y707" s="16"/>
      <c r="Z707" s="16" t="s">
        <v>22</v>
      </c>
      <c r="AA707" s="16"/>
      <c r="AB707" s="16"/>
      <c r="AC707" s="16"/>
      <c r="AD707" s="16"/>
      <c r="AE707" s="16"/>
      <c r="AF707" s="16"/>
      <c r="AG707" s="16"/>
    </row>
    <row r="708" spans="1:33" x14ac:dyDescent="0.15">
      <c r="A708" s="16"/>
      <c r="B708" s="16"/>
      <c r="C708" s="16"/>
      <c r="D708" s="16"/>
      <c r="E708" s="16"/>
      <c r="F708" s="16"/>
      <c r="G708" s="16"/>
      <c r="H708" s="16"/>
      <c r="I708" s="16"/>
      <c r="J708" s="16"/>
      <c r="K708" s="17"/>
      <c r="L708" s="17"/>
      <c r="M708" s="17"/>
      <c r="N708" s="17"/>
      <c r="O708" s="17"/>
      <c r="P708" s="17"/>
      <c r="Q708" s="17"/>
      <c r="R708" s="17"/>
      <c r="S708" s="17"/>
      <c r="T708" s="16"/>
      <c r="U708" s="16"/>
      <c r="V708" s="16"/>
      <c r="W708" s="16"/>
      <c r="X708" s="16"/>
      <c r="Y708" s="16"/>
      <c r="Z708" s="16"/>
      <c r="AA708" s="16"/>
      <c r="AB708" s="16"/>
      <c r="AC708" s="16"/>
      <c r="AD708" s="16"/>
      <c r="AE708" s="16"/>
      <c r="AF708" s="16"/>
      <c r="AG708" s="16"/>
    </row>
    <row r="709" spans="1:33" ht="20.100000000000001" customHeight="1" x14ac:dyDescent="0.15">
      <c r="A709" s="10">
        <v>1</v>
      </c>
      <c r="B709" s="10"/>
      <c r="C709" s="8" t="s">
        <v>47</v>
      </c>
      <c r="D709" s="8"/>
      <c r="E709" s="8"/>
      <c r="F709" s="8"/>
      <c r="G709" s="8"/>
      <c r="H709" s="8"/>
      <c r="I709" s="8"/>
      <c r="J709" s="8"/>
      <c r="K709" s="18">
        <v>38</v>
      </c>
      <c r="L709" s="18"/>
      <c r="M709" s="18"/>
      <c r="N709" s="18">
        <v>23</v>
      </c>
      <c r="O709" s="18"/>
      <c r="P709" s="18"/>
      <c r="Q709" s="8"/>
      <c r="R709" s="8"/>
      <c r="S709" s="8"/>
      <c r="T709" s="8"/>
      <c r="U709" s="8"/>
      <c r="V709" s="8"/>
      <c r="W709" s="8"/>
      <c r="X709" s="8"/>
      <c r="Y709" s="8"/>
      <c r="Z709" s="10"/>
      <c r="AA709" s="10"/>
      <c r="AB709" s="10"/>
      <c r="AC709" s="10"/>
      <c r="AD709" s="10"/>
      <c r="AE709" s="10"/>
      <c r="AF709" s="10"/>
      <c r="AG709" s="10"/>
    </row>
    <row r="710" spans="1:33" ht="20.100000000000001" customHeight="1" x14ac:dyDescent="0.15">
      <c r="A710" s="10">
        <v>2</v>
      </c>
      <c r="B710" s="10"/>
      <c r="C710" s="8" t="s">
        <v>47</v>
      </c>
      <c r="D710" s="8"/>
      <c r="E710" s="8"/>
      <c r="F710" s="8"/>
      <c r="G710" s="8"/>
      <c r="H710" s="8"/>
      <c r="I710" s="8"/>
      <c r="J710" s="8"/>
      <c r="K710" s="18">
        <v>24</v>
      </c>
      <c r="L710" s="18"/>
      <c r="M710" s="18"/>
      <c r="N710" s="18">
        <v>17</v>
      </c>
      <c r="O710" s="18"/>
      <c r="P710" s="18"/>
      <c r="Q710" s="8" t="s">
        <v>48</v>
      </c>
      <c r="R710" s="8"/>
      <c r="S710" s="8"/>
      <c r="T710" s="8" t="s">
        <v>78</v>
      </c>
      <c r="U710" s="8"/>
      <c r="V710" s="8"/>
      <c r="W710" s="8"/>
      <c r="X710" s="8"/>
      <c r="Y710" s="8"/>
      <c r="Z710" s="10"/>
      <c r="AA710" s="10"/>
      <c r="AB710" s="10"/>
      <c r="AC710" s="10"/>
      <c r="AD710" s="10"/>
      <c r="AE710" s="10"/>
      <c r="AF710" s="10"/>
      <c r="AG710" s="10"/>
    </row>
    <row r="711" spans="1:33" ht="20.100000000000001" customHeight="1" x14ac:dyDescent="0.15">
      <c r="A711" s="10">
        <v>3</v>
      </c>
      <c r="B711" s="10"/>
      <c r="C711" s="8" t="s">
        <v>47</v>
      </c>
      <c r="D711" s="8"/>
      <c r="E711" s="8"/>
      <c r="F711" s="8"/>
      <c r="G711" s="8"/>
      <c r="H711" s="8"/>
      <c r="I711" s="8"/>
      <c r="J711" s="8"/>
      <c r="K711" s="18">
        <v>20</v>
      </c>
      <c r="L711" s="18"/>
      <c r="M711" s="18"/>
      <c r="N711" s="18">
        <v>18</v>
      </c>
      <c r="O711" s="18"/>
      <c r="P711" s="18"/>
      <c r="Q711" s="8"/>
      <c r="R711" s="8"/>
      <c r="S711" s="8"/>
      <c r="T711" s="8"/>
      <c r="U711" s="8"/>
      <c r="V711" s="8"/>
      <c r="W711" s="8"/>
      <c r="X711" s="8"/>
      <c r="Y711" s="8"/>
      <c r="Z711" s="10"/>
      <c r="AA711" s="10"/>
      <c r="AB711" s="10"/>
      <c r="AC711" s="10"/>
      <c r="AD711" s="10"/>
      <c r="AE711" s="10"/>
      <c r="AF711" s="10"/>
      <c r="AG711" s="10"/>
    </row>
    <row r="712" spans="1:33" ht="20.100000000000001" customHeight="1" x14ac:dyDescent="0.15">
      <c r="A712" s="10">
        <v>4</v>
      </c>
      <c r="B712" s="10"/>
      <c r="C712" s="8" t="s">
        <v>47</v>
      </c>
      <c r="D712" s="8"/>
      <c r="E712" s="8"/>
      <c r="F712" s="8"/>
      <c r="G712" s="8"/>
      <c r="H712" s="8"/>
      <c r="I712" s="8"/>
      <c r="J712" s="8"/>
      <c r="K712" s="18">
        <v>26</v>
      </c>
      <c r="L712" s="18"/>
      <c r="M712" s="18"/>
      <c r="N712" s="18">
        <v>18</v>
      </c>
      <c r="O712" s="18"/>
      <c r="P712" s="18"/>
      <c r="Q712" s="8"/>
      <c r="R712" s="8"/>
      <c r="S712" s="8"/>
      <c r="T712" s="8"/>
      <c r="U712" s="8"/>
      <c r="V712" s="8"/>
      <c r="W712" s="8"/>
      <c r="X712" s="8"/>
      <c r="Y712" s="8"/>
      <c r="Z712" s="10"/>
      <c r="AA712" s="10"/>
      <c r="AB712" s="10"/>
      <c r="AC712" s="10"/>
      <c r="AD712" s="10"/>
      <c r="AE712" s="10"/>
      <c r="AF712" s="10"/>
      <c r="AG712" s="10"/>
    </row>
    <row r="713" spans="1:33" ht="20.100000000000001" customHeight="1" x14ac:dyDescent="0.15">
      <c r="A713" s="10">
        <v>5</v>
      </c>
      <c r="B713" s="10"/>
      <c r="C713" s="8" t="s">
        <v>47</v>
      </c>
      <c r="D713" s="8"/>
      <c r="E713" s="8"/>
      <c r="F713" s="8"/>
      <c r="G713" s="8"/>
      <c r="H713" s="8"/>
      <c r="I713" s="8"/>
      <c r="J713" s="8"/>
      <c r="K713" s="18">
        <v>24</v>
      </c>
      <c r="L713" s="18"/>
      <c r="M713" s="18"/>
      <c r="N713" s="18">
        <v>18</v>
      </c>
      <c r="O713" s="18"/>
      <c r="P713" s="18"/>
      <c r="Q713" s="8"/>
      <c r="R713" s="8"/>
      <c r="S713" s="8"/>
      <c r="T713" s="8"/>
      <c r="U713" s="8"/>
      <c r="V713" s="8"/>
      <c r="W713" s="8"/>
      <c r="X713" s="8"/>
      <c r="Y713" s="8"/>
      <c r="Z713" s="10"/>
      <c r="AA713" s="10"/>
      <c r="AB713" s="10"/>
      <c r="AC713" s="10"/>
      <c r="AD713" s="10"/>
      <c r="AE713" s="10"/>
      <c r="AF713" s="10"/>
      <c r="AG713" s="10"/>
    </row>
    <row r="714" spans="1:33" ht="19.5" customHeight="1" x14ac:dyDescent="0.15">
      <c r="A714" s="10">
        <v>6</v>
      </c>
      <c r="B714" s="10"/>
      <c r="C714" s="8" t="s">
        <v>47</v>
      </c>
      <c r="D714" s="8"/>
      <c r="E714" s="8"/>
      <c r="F714" s="8"/>
      <c r="G714" s="8"/>
      <c r="H714" s="8"/>
      <c r="I714" s="8"/>
      <c r="J714" s="8"/>
      <c r="K714" s="18">
        <v>20</v>
      </c>
      <c r="L714" s="18"/>
      <c r="M714" s="18"/>
      <c r="N714" s="18">
        <v>18</v>
      </c>
      <c r="O714" s="18"/>
      <c r="P714" s="18"/>
      <c r="Q714" s="8" t="s">
        <v>48</v>
      </c>
      <c r="R714" s="8"/>
      <c r="S714" s="8"/>
      <c r="T714" s="8" t="s">
        <v>78</v>
      </c>
      <c r="U714" s="8"/>
      <c r="V714" s="8"/>
      <c r="W714" s="8"/>
      <c r="X714" s="8"/>
      <c r="Y714" s="8"/>
      <c r="Z714" s="10"/>
      <c r="AA714" s="10"/>
      <c r="AB714" s="10"/>
      <c r="AC714" s="10"/>
      <c r="AD714" s="10"/>
      <c r="AE714" s="10"/>
      <c r="AF714" s="10"/>
      <c r="AG714" s="10"/>
    </row>
    <row r="715" spans="1:33" ht="20.100000000000001" customHeight="1" x14ac:dyDescent="0.15">
      <c r="A715" s="10">
        <v>7</v>
      </c>
      <c r="B715" s="10"/>
      <c r="C715" s="8" t="s">
        <v>47</v>
      </c>
      <c r="D715" s="8"/>
      <c r="E715" s="8"/>
      <c r="F715" s="8"/>
      <c r="G715" s="8"/>
      <c r="H715" s="8"/>
      <c r="I715" s="8"/>
      <c r="J715" s="8"/>
      <c r="K715" s="18">
        <v>28</v>
      </c>
      <c r="L715" s="18"/>
      <c r="M715" s="18"/>
      <c r="N715" s="18">
        <v>19</v>
      </c>
      <c r="O715" s="18"/>
      <c r="P715" s="18"/>
      <c r="Q715" s="8"/>
      <c r="R715" s="8"/>
      <c r="S715" s="8"/>
      <c r="T715" s="8"/>
      <c r="U715" s="8"/>
      <c r="V715" s="8"/>
      <c r="W715" s="8"/>
      <c r="X715" s="8"/>
      <c r="Y715" s="8"/>
      <c r="Z715" s="10"/>
      <c r="AA715" s="10"/>
      <c r="AB715" s="10"/>
      <c r="AC715" s="10"/>
      <c r="AD715" s="10"/>
      <c r="AE715" s="10"/>
      <c r="AF715" s="10"/>
      <c r="AG715" s="10"/>
    </row>
    <row r="716" spans="1:33" ht="20.100000000000001" customHeight="1" x14ac:dyDescent="0.15">
      <c r="A716" s="10">
        <v>8</v>
      </c>
      <c r="B716" s="10"/>
      <c r="C716" s="8" t="s">
        <v>47</v>
      </c>
      <c r="D716" s="8"/>
      <c r="E716" s="8"/>
      <c r="F716" s="8"/>
      <c r="G716" s="8"/>
      <c r="H716" s="8"/>
      <c r="I716" s="8"/>
      <c r="J716" s="8"/>
      <c r="K716" s="18">
        <v>18</v>
      </c>
      <c r="L716" s="18"/>
      <c r="M716" s="18"/>
      <c r="N716" s="18">
        <v>16</v>
      </c>
      <c r="O716" s="18"/>
      <c r="P716" s="18"/>
      <c r="Q716" s="8"/>
      <c r="R716" s="8"/>
      <c r="S716" s="8"/>
      <c r="T716" s="8"/>
      <c r="U716" s="8"/>
      <c r="V716" s="8"/>
      <c r="W716" s="8"/>
      <c r="X716" s="8"/>
      <c r="Y716" s="8"/>
      <c r="Z716" s="10"/>
      <c r="AA716" s="10"/>
      <c r="AB716" s="10"/>
      <c r="AC716" s="10"/>
      <c r="AD716" s="10"/>
      <c r="AE716" s="10"/>
      <c r="AF716" s="10"/>
      <c r="AG716" s="10"/>
    </row>
    <row r="717" spans="1:33" ht="20.100000000000001" customHeight="1" x14ac:dyDescent="0.15">
      <c r="A717" s="10">
        <v>9</v>
      </c>
      <c r="B717" s="10"/>
      <c r="C717" s="8" t="s">
        <v>47</v>
      </c>
      <c r="D717" s="8"/>
      <c r="E717" s="8"/>
      <c r="F717" s="8"/>
      <c r="G717" s="8"/>
      <c r="H717" s="8"/>
      <c r="I717" s="8"/>
      <c r="J717" s="8"/>
      <c r="K717" s="18">
        <v>30</v>
      </c>
      <c r="L717" s="18"/>
      <c r="M717" s="18"/>
      <c r="N717" s="18">
        <v>20</v>
      </c>
      <c r="O717" s="18"/>
      <c r="P717" s="18"/>
      <c r="Q717" s="8"/>
      <c r="R717" s="8"/>
      <c r="S717" s="8"/>
      <c r="T717" s="8"/>
      <c r="U717" s="8"/>
      <c r="V717" s="8"/>
      <c r="W717" s="8"/>
      <c r="X717" s="8"/>
      <c r="Y717" s="8"/>
      <c r="Z717" s="10"/>
      <c r="AA717" s="10"/>
      <c r="AB717" s="10"/>
      <c r="AC717" s="10"/>
      <c r="AD717" s="10"/>
      <c r="AE717" s="10"/>
      <c r="AF717" s="10"/>
      <c r="AG717" s="10"/>
    </row>
    <row r="718" spans="1:33" ht="20.100000000000001" customHeight="1" x14ac:dyDescent="0.15">
      <c r="A718" s="10">
        <v>10</v>
      </c>
      <c r="B718" s="10"/>
      <c r="C718" s="8" t="s">
        <v>47</v>
      </c>
      <c r="D718" s="8"/>
      <c r="E718" s="8"/>
      <c r="F718" s="8"/>
      <c r="G718" s="8"/>
      <c r="H718" s="8"/>
      <c r="I718" s="8"/>
      <c r="J718" s="8"/>
      <c r="K718" s="18">
        <v>18</v>
      </c>
      <c r="L718" s="18"/>
      <c r="M718" s="18"/>
      <c r="N718" s="18">
        <v>17</v>
      </c>
      <c r="O718" s="18"/>
      <c r="P718" s="18"/>
      <c r="Q718" s="8" t="s">
        <v>48</v>
      </c>
      <c r="R718" s="8"/>
      <c r="S718" s="8"/>
      <c r="T718" s="8" t="s">
        <v>75</v>
      </c>
      <c r="U718" s="8"/>
      <c r="V718" s="8"/>
      <c r="W718" s="8"/>
      <c r="X718" s="8"/>
      <c r="Y718" s="8"/>
      <c r="Z718" s="10"/>
      <c r="AA718" s="10"/>
      <c r="AB718" s="10"/>
      <c r="AC718" s="10"/>
      <c r="AD718" s="10"/>
      <c r="AE718" s="10"/>
      <c r="AF718" s="10"/>
      <c r="AG718" s="10"/>
    </row>
    <row r="719" spans="1:33" ht="20.100000000000001" customHeight="1" x14ac:dyDescent="0.15">
      <c r="A719" s="10">
        <v>11</v>
      </c>
      <c r="B719" s="10"/>
      <c r="C719" s="8" t="s">
        <v>47</v>
      </c>
      <c r="D719" s="8"/>
      <c r="E719" s="8"/>
      <c r="F719" s="8"/>
      <c r="G719" s="8"/>
      <c r="H719" s="8"/>
      <c r="I719" s="8"/>
      <c r="J719" s="8"/>
      <c r="K719" s="18">
        <v>14</v>
      </c>
      <c r="L719" s="18"/>
      <c r="M719" s="18"/>
      <c r="N719" s="18">
        <v>14</v>
      </c>
      <c r="O719" s="18"/>
      <c r="P719" s="18"/>
      <c r="Q719" s="8" t="s">
        <v>48</v>
      </c>
      <c r="R719" s="8"/>
      <c r="S719" s="8"/>
      <c r="T719" s="8" t="s">
        <v>78</v>
      </c>
      <c r="U719" s="8"/>
      <c r="V719" s="8"/>
      <c r="W719" s="8"/>
      <c r="X719" s="8"/>
      <c r="Y719" s="8"/>
      <c r="Z719" s="10"/>
      <c r="AA719" s="10"/>
      <c r="AB719" s="10"/>
      <c r="AC719" s="10"/>
      <c r="AD719" s="10"/>
      <c r="AE719" s="10"/>
      <c r="AF719" s="10"/>
      <c r="AG719" s="10"/>
    </row>
    <row r="720" spans="1:33" ht="20.100000000000001" customHeight="1" x14ac:dyDescent="0.15">
      <c r="A720" s="10">
        <v>12</v>
      </c>
      <c r="B720" s="10"/>
      <c r="C720" s="8"/>
      <c r="D720" s="8"/>
      <c r="E720" s="8"/>
      <c r="F720" s="8"/>
      <c r="G720" s="8"/>
      <c r="H720" s="8"/>
      <c r="I720" s="8"/>
      <c r="J720" s="8"/>
      <c r="K720" s="18"/>
      <c r="L720" s="18"/>
      <c r="M720" s="18"/>
      <c r="N720" s="18"/>
      <c r="O720" s="18"/>
      <c r="P720" s="18"/>
      <c r="Q720" s="8"/>
      <c r="R720" s="8"/>
      <c r="S720" s="8"/>
      <c r="T720" s="8"/>
      <c r="U720" s="8"/>
      <c r="V720" s="8"/>
      <c r="W720" s="8"/>
      <c r="X720" s="8"/>
      <c r="Y720" s="8"/>
      <c r="Z720" s="10"/>
      <c r="AA720" s="10"/>
      <c r="AB720" s="10"/>
      <c r="AC720" s="10"/>
      <c r="AD720" s="10"/>
      <c r="AE720" s="10"/>
      <c r="AF720" s="10"/>
      <c r="AG720" s="10"/>
    </row>
    <row r="721" spans="1:33" ht="20.100000000000001" customHeight="1" x14ac:dyDescent="0.15">
      <c r="A721" s="10">
        <v>13</v>
      </c>
      <c r="B721" s="10"/>
      <c r="C721" s="8"/>
      <c r="D721" s="8"/>
      <c r="E721" s="8"/>
      <c r="F721" s="8"/>
      <c r="G721" s="8"/>
      <c r="H721" s="8"/>
      <c r="I721" s="8"/>
      <c r="J721" s="8"/>
      <c r="K721" s="18"/>
      <c r="L721" s="18"/>
      <c r="M721" s="18"/>
      <c r="N721" s="18"/>
      <c r="O721" s="18"/>
      <c r="P721" s="18"/>
      <c r="Q721" s="8"/>
      <c r="R721" s="8"/>
      <c r="S721" s="8"/>
      <c r="T721" s="8"/>
      <c r="U721" s="8"/>
      <c r="V721" s="8"/>
      <c r="W721" s="8"/>
      <c r="X721" s="8"/>
      <c r="Y721" s="8"/>
      <c r="Z721" s="10"/>
      <c r="AA721" s="10"/>
      <c r="AB721" s="10"/>
      <c r="AC721" s="10"/>
      <c r="AD721" s="10"/>
      <c r="AE721" s="10"/>
      <c r="AF721" s="10"/>
      <c r="AG721" s="10"/>
    </row>
    <row r="722" spans="1:33" ht="20.100000000000001" customHeight="1" x14ac:dyDescent="0.15">
      <c r="A722" s="10">
        <v>14</v>
      </c>
      <c r="B722" s="10"/>
      <c r="C722" s="8"/>
      <c r="D722" s="8"/>
      <c r="E722" s="8"/>
      <c r="F722" s="8"/>
      <c r="G722" s="8"/>
      <c r="H722" s="8"/>
      <c r="I722" s="8"/>
      <c r="J722" s="8"/>
      <c r="K722" s="18"/>
      <c r="L722" s="18"/>
      <c r="M722" s="18"/>
      <c r="N722" s="18"/>
      <c r="O722" s="18"/>
      <c r="P722" s="18"/>
      <c r="Q722" s="8"/>
      <c r="R722" s="8"/>
      <c r="S722" s="8"/>
      <c r="T722" s="8"/>
      <c r="U722" s="8"/>
      <c r="V722" s="8"/>
      <c r="W722" s="8"/>
      <c r="X722" s="8"/>
      <c r="Y722" s="8"/>
      <c r="Z722" s="10"/>
      <c r="AA722" s="10"/>
      <c r="AB722" s="10"/>
      <c r="AC722" s="10"/>
      <c r="AD722" s="10"/>
      <c r="AE722" s="10"/>
      <c r="AF722" s="10"/>
      <c r="AG722" s="10"/>
    </row>
    <row r="723" spans="1:33" ht="20.100000000000001" customHeight="1" x14ac:dyDescent="0.15">
      <c r="A723" s="10">
        <v>15</v>
      </c>
      <c r="B723" s="10"/>
      <c r="C723" s="8"/>
      <c r="D723" s="8"/>
      <c r="E723" s="8"/>
      <c r="F723" s="8"/>
      <c r="G723" s="8"/>
      <c r="H723" s="8"/>
      <c r="I723" s="8"/>
      <c r="J723" s="8"/>
      <c r="K723" s="18"/>
      <c r="L723" s="18"/>
      <c r="M723" s="18"/>
      <c r="N723" s="18"/>
      <c r="O723" s="18"/>
      <c r="P723" s="18"/>
      <c r="Q723" s="8"/>
      <c r="R723" s="8"/>
      <c r="S723" s="8"/>
      <c r="T723" s="8"/>
      <c r="U723" s="8"/>
      <c r="V723" s="8"/>
      <c r="W723" s="8"/>
      <c r="X723" s="8"/>
      <c r="Y723" s="8"/>
      <c r="Z723" s="10"/>
      <c r="AA723" s="10"/>
      <c r="AB723" s="10"/>
      <c r="AC723" s="10"/>
      <c r="AD723" s="10"/>
      <c r="AE723" s="10"/>
      <c r="AF723" s="10"/>
      <c r="AG723" s="10"/>
    </row>
    <row r="724" spans="1:33" ht="20.100000000000001" customHeight="1" x14ac:dyDescent="0.15">
      <c r="A724" s="10">
        <v>16</v>
      </c>
      <c r="B724" s="10"/>
      <c r="C724" s="8"/>
      <c r="D724" s="8"/>
      <c r="E724" s="8"/>
      <c r="F724" s="8"/>
      <c r="G724" s="8"/>
      <c r="H724" s="8"/>
      <c r="I724" s="8"/>
      <c r="J724" s="8"/>
      <c r="K724" s="18"/>
      <c r="L724" s="18"/>
      <c r="M724" s="18"/>
      <c r="N724" s="18"/>
      <c r="O724" s="18"/>
      <c r="P724" s="18"/>
      <c r="Q724" s="8"/>
      <c r="R724" s="8"/>
      <c r="S724" s="8"/>
      <c r="T724" s="8"/>
      <c r="U724" s="8"/>
      <c r="V724" s="8"/>
      <c r="W724" s="8"/>
      <c r="X724" s="8"/>
      <c r="Y724" s="8"/>
      <c r="Z724" s="10"/>
      <c r="AA724" s="10"/>
      <c r="AB724" s="10"/>
      <c r="AC724" s="10"/>
      <c r="AD724" s="10"/>
      <c r="AE724" s="10"/>
      <c r="AF724" s="10"/>
      <c r="AG724" s="10"/>
    </row>
    <row r="725" spans="1:33" ht="20.100000000000001" customHeight="1" x14ac:dyDescent="0.15">
      <c r="A725" s="10">
        <v>17</v>
      </c>
      <c r="B725" s="10"/>
      <c r="C725" s="8"/>
      <c r="D725" s="8"/>
      <c r="E725" s="8"/>
      <c r="F725" s="8"/>
      <c r="G725" s="8"/>
      <c r="H725" s="8"/>
      <c r="I725" s="8"/>
      <c r="J725" s="8"/>
      <c r="K725" s="18"/>
      <c r="L725" s="18"/>
      <c r="M725" s="18"/>
      <c r="N725" s="18"/>
      <c r="O725" s="18"/>
      <c r="P725" s="18"/>
      <c r="Q725" s="8"/>
      <c r="R725" s="8"/>
      <c r="S725" s="8"/>
      <c r="T725" s="8"/>
      <c r="U725" s="8"/>
      <c r="V725" s="8"/>
      <c r="W725" s="8"/>
      <c r="X725" s="8"/>
      <c r="Y725" s="8"/>
      <c r="Z725" s="10"/>
      <c r="AA725" s="10"/>
      <c r="AB725" s="10"/>
      <c r="AC725" s="10"/>
      <c r="AD725" s="10"/>
      <c r="AE725" s="10"/>
      <c r="AF725" s="10"/>
      <c r="AG725" s="10"/>
    </row>
    <row r="726" spans="1:33" ht="20.100000000000001" customHeight="1" x14ac:dyDescent="0.15">
      <c r="A726" s="10">
        <v>18</v>
      </c>
      <c r="B726" s="10"/>
      <c r="C726" s="10"/>
      <c r="D726" s="10"/>
      <c r="E726" s="10"/>
      <c r="F726" s="10"/>
      <c r="G726" s="10"/>
      <c r="H726" s="10"/>
      <c r="I726" s="10"/>
      <c r="J726" s="10"/>
      <c r="K726" s="19"/>
      <c r="L726" s="19"/>
      <c r="M726" s="19"/>
      <c r="N726" s="19"/>
      <c r="O726" s="19"/>
      <c r="P726" s="19"/>
      <c r="Q726" s="10"/>
      <c r="R726" s="10"/>
      <c r="S726" s="10"/>
      <c r="T726" s="10"/>
      <c r="U726" s="10"/>
      <c r="V726" s="10"/>
      <c r="W726" s="10"/>
      <c r="X726" s="10"/>
      <c r="Y726" s="10"/>
      <c r="Z726" s="10"/>
      <c r="AA726" s="10"/>
      <c r="AB726" s="10"/>
      <c r="AC726" s="10"/>
      <c r="AD726" s="10"/>
      <c r="AE726" s="10"/>
      <c r="AF726" s="10"/>
      <c r="AG726" s="10"/>
    </row>
    <row r="727" spans="1:33" ht="20.100000000000001" customHeight="1" x14ac:dyDescent="0.15">
      <c r="A727" s="10">
        <v>19</v>
      </c>
      <c r="B727" s="10"/>
      <c r="C727" s="10"/>
      <c r="D727" s="10"/>
      <c r="E727" s="10"/>
      <c r="F727" s="10"/>
      <c r="G727" s="10"/>
      <c r="H727" s="10"/>
      <c r="I727" s="10"/>
      <c r="J727" s="10"/>
      <c r="K727" s="19"/>
      <c r="L727" s="19"/>
      <c r="M727" s="19"/>
      <c r="N727" s="19"/>
      <c r="O727" s="19"/>
      <c r="P727" s="19"/>
      <c r="Q727" s="10"/>
      <c r="R727" s="10"/>
      <c r="S727" s="10"/>
      <c r="T727" s="10"/>
      <c r="U727" s="10"/>
      <c r="V727" s="10"/>
      <c r="W727" s="10"/>
      <c r="X727" s="10"/>
      <c r="Y727" s="10"/>
      <c r="Z727" s="10"/>
      <c r="AA727" s="10"/>
      <c r="AB727" s="10"/>
      <c r="AC727" s="10"/>
      <c r="AD727" s="10"/>
      <c r="AE727" s="10"/>
      <c r="AF727" s="10"/>
      <c r="AG727" s="10"/>
    </row>
    <row r="728" spans="1:33" ht="20.100000000000001" customHeight="1" x14ac:dyDescent="0.15">
      <c r="A728" s="10">
        <v>20</v>
      </c>
      <c r="B728" s="10"/>
      <c r="C728" s="10"/>
      <c r="D728" s="10"/>
      <c r="E728" s="10"/>
      <c r="F728" s="10"/>
      <c r="G728" s="10"/>
      <c r="H728" s="10"/>
      <c r="I728" s="10"/>
      <c r="J728" s="10"/>
      <c r="K728" s="19"/>
      <c r="L728" s="19"/>
      <c r="M728" s="19"/>
      <c r="N728" s="19"/>
      <c r="O728" s="19"/>
      <c r="P728" s="19"/>
      <c r="Q728" s="10"/>
      <c r="R728" s="10"/>
      <c r="S728" s="10"/>
      <c r="T728" s="10"/>
      <c r="U728" s="10"/>
      <c r="V728" s="10"/>
      <c r="W728" s="10"/>
      <c r="X728" s="10"/>
      <c r="Y728" s="10"/>
      <c r="Z728" s="10"/>
      <c r="AA728" s="10"/>
      <c r="AB728" s="10"/>
      <c r="AC728" s="10"/>
      <c r="AD728" s="10"/>
      <c r="AE728" s="10"/>
      <c r="AF728" s="10"/>
      <c r="AG728" s="10"/>
    </row>
    <row r="729" spans="1:33" ht="20.100000000000001" customHeight="1" x14ac:dyDescent="0.15">
      <c r="A729" s="10">
        <v>21</v>
      </c>
      <c r="B729" s="10"/>
      <c r="C729" s="10"/>
      <c r="D729" s="10"/>
      <c r="E729" s="10"/>
      <c r="F729" s="10"/>
      <c r="G729" s="10"/>
      <c r="H729" s="10"/>
      <c r="I729" s="10"/>
      <c r="J729" s="10"/>
      <c r="K729" s="19"/>
      <c r="L729" s="19"/>
      <c r="M729" s="19"/>
      <c r="N729" s="19"/>
      <c r="O729" s="19"/>
      <c r="P729" s="19"/>
      <c r="Q729" s="10"/>
      <c r="R729" s="10"/>
      <c r="S729" s="10"/>
      <c r="T729" s="10"/>
      <c r="U729" s="10"/>
      <c r="V729" s="10"/>
      <c r="W729" s="10"/>
      <c r="X729" s="10"/>
      <c r="Y729" s="10"/>
      <c r="Z729" s="10"/>
      <c r="AA729" s="10"/>
      <c r="AB729" s="10"/>
      <c r="AC729" s="10"/>
      <c r="AD729" s="10"/>
      <c r="AE729" s="10"/>
      <c r="AF729" s="10"/>
      <c r="AG729" s="10"/>
    </row>
    <row r="730" spans="1:33" ht="20.100000000000001" customHeight="1" x14ac:dyDescent="0.15">
      <c r="A730" s="10">
        <v>22</v>
      </c>
      <c r="B730" s="10"/>
      <c r="C730" s="10"/>
      <c r="D730" s="10"/>
      <c r="E730" s="10"/>
      <c r="F730" s="10"/>
      <c r="G730" s="10"/>
      <c r="H730" s="10"/>
      <c r="I730" s="10"/>
      <c r="J730" s="10"/>
      <c r="K730" s="19"/>
      <c r="L730" s="19"/>
      <c r="M730" s="19"/>
      <c r="N730" s="19"/>
      <c r="O730" s="19"/>
      <c r="P730" s="19"/>
      <c r="Q730" s="10"/>
      <c r="R730" s="10"/>
      <c r="S730" s="10"/>
      <c r="T730" s="10"/>
      <c r="U730" s="10"/>
      <c r="V730" s="10"/>
      <c r="W730" s="10"/>
      <c r="X730" s="10"/>
      <c r="Y730" s="10"/>
      <c r="Z730" s="10"/>
      <c r="AA730" s="10"/>
      <c r="AB730" s="10"/>
      <c r="AC730" s="10"/>
      <c r="AD730" s="10"/>
      <c r="AE730" s="10"/>
      <c r="AF730" s="10"/>
      <c r="AG730" s="10"/>
    </row>
    <row r="731" spans="1:33" ht="20.100000000000001" customHeight="1" x14ac:dyDescent="0.15">
      <c r="A731" s="10">
        <v>23</v>
      </c>
      <c r="B731" s="10"/>
      <c r="C731" s="10"/>
      <c r="D731" s="10"/>
      <c r="E731" s="10"/>
      <c r="F731" s="10"/>
      <c r="G731" s="10"/>
      <c r="H731" s="10"/>
      <c r="I731" s="10"/>
      <c r="J731" s="10"/>
      <c r="K731" s="19"/>
      <c r="L731" s="19"/>
      <c r="M731" s="19"/>
      <c r="N731" s="19"/>
      <c r="O731" s="19"/>
      <c r="P731" s="19"/>
      <c r="Q731" s="10"/>
      <c r="R731" s="10"/>
      <c r="S731" s="10"/>
      <c r="T731" s="10"/>
      <c r="U731" s="10"/>
      <c r="V731" s="10"/>
      <c r="W731" s="10"/>
      <c r="X731" s="10"/>
      <c r="Y731" s="10"/>
      <c r="Z731" s="10"/>
      <c r="AA731" s="10"/>
      <c r="AB731" s="10"/>
      <c r="AC731" s="10"/>
      <c r="AD731" s="10"/>
      <c r="AE731" s="10"/>
      <c r="AF731" s="10"/>
      <c r="AG731" s="10"/>
    </row>
    <row r="732" spans="1:33" ht="20.100000000000001" customHeight="1" x14ac:dyDescent="0.15">
      <c r="A732" s="10">
        <v>24</v>
      </c>
      <c r="B732" s="10"/>
      <c r="C732" s="10"/>
      <c r="D732" s="10"/>
      <c r="E732" s="10"/>
      <c r="F732" s="10"/>
      <c r="G732" s="10"/>
      <c r="H732" s="10"/>
      <c r="I732" s="10"/>
      <c r="J732" s="10"/>
      <c r="K732" s="19"/>
      <c r="L732" s="19"/>
      <c r="M732" s="19"/>
      <c r="N732" s="19"/>
      <c r="O732" s="19"/>
      <c r="P732" s="19"/>
      <c r="Q732" s="10"/>
      <c r="R732" s="10"/>
      <c r="S732" s="10"/>
      <c r="T732" s="10"/>
      <c r="U732" s="10"/>
      <c r="V732" s="10"/>
      <c r="W732" s="10"/>
      <c r="X732" s="10"/>
      <c r="Y732" s="10"/>
      <c r="Z732" s="10"/>
      <c r="AA732" s="10"/>
      <c r="AB732" s="10"/>
      <c r="AC732" s="10"/>
      <c r="AD732" s="10"/>
      <c r="AE732" s="10"/>
      <c r="AF732" s="10"/>
      <c r="AG732" s="10"/>
    </row>
    <row r="733" spans="1:33" ht="20.100000000000001" customHeight="1" x14ac:dyDescent="0.15">
      <c r="A733" s="10">
        <v>25</v>
      </c>
      <c r="B733" s="10"/>
      <c r="C733" s="10"/>
      <c r="D733" s="10"/>
      <c r="E733" s="10"/>
      <c r="F733" s="10"/>
      <c r="G733" s="10"/>
      <c r="H733" s="10"/>
      <c r="I733" s="10"/>
      <c r="J733" s="10"/>
      <c r="K733" s="19"/>
      <c r="L733" s="19"/>
      <c r="M733" s="19"/>
      <c r="N733" s="19"/>
      <c r="O733" s="19"/>
      <c r="P733" s="19"/>
      <c r="Q733" s="10"/>
      <c r="R733" s="10"/>
      <c r="S733" s="10"/>
      <c r="T733" s="10"/>
      <c r="U733" s="10"/>
      <c r="V733" s="10"/>
      <c r="W733" s="10"/>
      <c r="X733" s="10"/>
      <c r="Y733" s="10"/>
      <c r="Z733" s="10"/>
      <c r="AA733" s="10"/>
      <c r="AB733" s="10"/>
      <c r="AC733" s="10"/>
      <c r="AD733" s="10"/>
      <c r="AE733" s="10"/>
      <c r="AF733" s="10"/>
      <c r="AG733" s="10"/>
    </row>
    <row r="734" spans="1:33" ht="20.100000000000001" customHeight="1" x14ac:dyDescent="0.15">
      <c r="A734" s="10">
        <v>26</v>
      </c>
      <c r="B734" s="10"/>
      <c r="C734" s="10"/>
      <c r="D734" s="10"/>
      <c r="E734" s="10"/>
      <c r="F734" s="10"/>
      <c r="G734" s="10"/>
      <c r="H734" s="10"/>
      <c r="I734" s="10"/>
      <c r="J734" s="10"/>
      <c r="K734" s="19"/>
      <c r="L734" s="19"/>
      <c r="M734" s="19"/>
      <c r="N734" s="19"/>
      <c r="O734" s="19"/>
      <c r="P734" s="19"/>
      <c r="Q734" s="10"/>
      <c r="R734" s="10"/>
      <c r="S734" s="10"/>
      <c r="T734" s="10"/>
      <c r="U734" s="10"/>
      <c r="V734" s="10"/>
      <c r="W734" s="10"/>
      <c r="X734" s="10"/>
      <c r="Y734" s="10"/>
      <c r="Z734" s="10"/>
      <c r="AA734" s="10"/>
      <c r="AB734" s="10"/>
      <c r="AC734" s="10"/>
      <c r="AD734" s="10"/>
      <c r="AE734" s="10"/>
      <c r="AF734" s="10"/>
      <c r="AG734" s="10"/>
    </row>
    <row r="735" spans="1:33" ht="20.100000000000001" customHeight="1" x14ac:dyDescent="0.15">
      <c r="A735" s="10">
        <v>27</v>
      </c>
      <c r="B735" s="10"/>
      <c r="C735" s="10"/>
      <c r="D735" s="10"/>
      <c r="E735" s="10"/>
      <c r="F735" s="10"/>
      <c r="G735" s="10"/>
      <c r="H735" s="10"/>
      <c r="I735" s="10"/>
      <c r="J735" s="10"/>
      <c r="K735" s="19"/>
      <c r="L735" s="19"/>
      <c r="M735" s="19"/>
      <c r="N735" s="19"/>
      <c r="O735" s="19"/>
      <c r="P735" s="19"/>
      <c r="Q735" s="10"/>
      <c r="R735" s="10"/>
      <c r="S735" s="10"/>
      <c r="T735" s="10"/>
      <c r="U735" s="10"/>
      <c r="V735" s="10"/>
      <c r="W735" s="10"/>
      <c r="X735" s="10"/>
      <c r="Y735" s="10"/>
      <c r="Z735" s="10"/>
      <c r="AA735" s="10"/>
      <c r="AB735" s="10"/>
      <c r="AC735" s="10"/>
      <c r="AD735" s="10"/>
      <c r="AE735" s="10"/>
      <c r="AF735" s="10"/>
      <c r="AG735" s="10"/>
    </row>
    <row r="736" spans="1:33" ht="20.100000000000001" customHeight="1" x14ac:dyDescent="0.15">
      <c r="A736" s="10">
        <v>28</v>
      </c>
      <c r="B736" s="10"/>
      <c r="C736" s="10"/>
      <c r="D736" s="10"/>
      <c r="E736" s="10"/>
      <c r="F736" s="10"/>
      <c r="G736" s="10"/>
      <c r="H736" s="10"/>
      <c r="I736" s="10"/>
      <c r="J736" s="10"/>
      <c r="K736" s="19"/>
      <c r="L736" s="19"/>
      <c r="M736" s="19"/>
      <c r="N736" s="19"/>
      <c r="O736" s="19"/>
      <c r="P736" s="19"/>
      <c r="Q736" s="10"/>
      <c r="R736" s="10"/>
      <c r="S736" s="10"/>
      <c r="T736" s="10"/>
      <c r="U736" s="10"/>
      <c r="V736" s="10"/>
      <c r="W736" s="10"/>
      <c r="X736" s="10"/>
      <c r="Y736" s="10"/>
      <c r="Z736" s="10"/>
      <c r="AA736" s="10"/>
      <c r="AB736" s="10"/>
      <c r="AC736" s="10"/>
      <c r="AD736" s="10"/>
      <c r="AE736" s="10"/>
      <c r="AF736" s="10"/>
      <c r="AG736" s="10"/>
    </row>
    <row r="737" spans="1:33" ht="20.100000000000001" customHeight="1" x14ac:dyDescent="0.15">
      <c r="A737" s="10">
        <v>29</v>
      </c>
      <c r="B737" s="10"/>
      <c r="C737" s="10"/>
      <c r="D737" s="10"/>
      <c r="E737" s="10"/>
      <c r="F737" s="10"/>
      <c r="G737" s="10"/>
      <c r="H737" s="10"/>
      <c r="I737" s="10"/>
      <c r="J737" s="10"/>
      <c r="K737" s="19"/>
      <c r="L737" s="19"/>
      <c r="M737" s="19"/>
      <c r="N737" s="19"/>
      <c r="O737" s="19"/>
      <c r="P737" s="19"/>
      <c r="Q737" s="10"/>
      <c r="R737" s="10"/>
      <c r="S737" s="10"/>
      <c r="T737" s="10"/>
      <c r="U737" s="10"/>
      <c r="V737" s="10"/>
      <c r="W737" s="10"/>
      <c r="X737" s="10"/>
      <c r="Y737" s="10"/>
      <c r="Z737" s="10"/>
      <c r="AA737" s="10"/>
      <c r="AB737" s="10"/>
      <c r="AC737" s="10"/>
      <c r="AD737" s="10"/>
      <c r="AE737" s="10"/>
      <c r="AF737" s="10"/>
      <c r="AG737" s="10"/>
    </row>
    <row r="738" spans="1:33" ht="20.100000000000001" customHeight="1" x14ac:dyDescent="0.15">
      <c r="A738" s="10">
        <v>30</v>
      </c>
      <c r="B738" s="10"/>
      <c r="C738" s="10"/>
      <c r="D738" s="10"/>
      <c r="E738" s="10"/>
      <c r="F738" s="10"/>
      <c r="G738" s="10"/>
      <c r="H738" s="10"/>
      <c r="I738" s="10"/>
      <c r="J738" s="10"/>
      <c r="K738" s="19"/>
      <c r="L738" s="19"/>
      <c r="M738" s="19"/>
      <c r="N738" s="19"/>
      <c r="O738" s="19"/>
      <c r="P738" s="19"/>
      <c r="Q738" s="10"/>
      <c r="R738" s="10"/>
      <c r="S738" s="10"/>
      <c r="T738" s="10"/>
      <c r="U738" s="10"/>
      <c r="V738" s="10"/>
      <c r="W738" s="10"/>
      <c r="X738" s="10"/>
      <c r="Y738" s="10"/>
      <c r="Z738" s="10"/>
      <c r="AA738" s="10"/>
      <c r="AB738" s="10"/>
      <c r="AC738" s="10"/>
      <c r="AD738" s="10"/>
      <c r="AE738" s="10"/>
      <c r="AF738" s="10"/>
      <c r="AG738" s="10"/>
    </row>
    <row r="739" spans="1:33" ht="13.5" customHeight="1" x14ac:dyDescent="0.15">
      <c r="A739" s="7"/>
      <c r="B739" s="7"/>
      <c r="C739" s="7"/>
      <c r="D739" s="7"/>
      <c r="E739" s="7"/>
      <c r="F739" s="7"/>
      <c r="G739" s="7"/>
      <c r="H739" s="7"/>
      <c r="I739" s="7"/>
      <c r="J739" s="7"/>
      <c r="K739" s="7"/>
      <c r="L739" s="7"/>
      <c r="M739" s="7"/>
      <c r="N739" s="7"/>
      <c r="O739" s="7"/>
      <c r="P739" s="7"/>
      <c r="Q739" s="7"/>
      <c r="R739" s="7"/>
      <c r="S739" s="7"/>
      <c r="T739" s="7"/>
      <c r="U739" s="7"/>
      <c r="V739" s="7"/>
      <c r="W739" s="7"/>
      <c r="X739" s="7"/>
      <c r="Y739" s="7"/>
      <c r="Z739" s="7"/>
      <c r="AA739" s="7"/>
      <c r="AB739" s="7"/>
      <c r="AC739" s="7"/>
      <c r="AD739" s="7"/>
      <c r="AE739" s="7"/>
      <c r="AF739" s="7"/>
      <c r="AG739" s="7"/>
    </row>
    <row r="740" spans="1:33" ht="18" customHeight="1" x14ac:dyDescent="0.15">
      <c r="A740" s="20" t="s">
        <v>25</v>
      </c>
      <c r="B740" s="20"/>
      <c r="C740" s="20"/>
      <c r="D740" s="20"/>
      <c r="E740" s="20"/>
      <c r="F740" s="20" t="s">
        <v>26</v>
      </c>
      <c r="G740" s="20"/>
      <c r="H740" s="20"/>
      <c r="I740" s="20"/>
      <c r="J740" s="20"/>
      <c r="K740" s="20" t="s">
        <v>27</v>
      </c>
      <c r="L740" s="20"/>
      <c r="M740" s="20"/>
      <c r="N740" s="20"/>
      <c r="O740" s="20"/>
      <c r="P740" s="20" t="s">
        <v>28</v>
      </c>
      <c r="Q740" s="20"/>
      <c r="R740" s="20"/>
      <c r="S740" s="20"/>
      <c r="T740" s="20"/>
      <c r="U740" s="20" t="s">
        <v>29</v>
      </c>
      <c r="V740" s="20"/>
      <c r="W740" s="20"/>
      <c r="X740" s="20"/>
      <c r="Y740" s="20" t="s">
        <v>30</v>
      </c>
      <c r="Z740" s="20"/>
      <c r="AA740" s="20"/>
      <c r="AB740" s="20"/>
      <c r="AC740" s="20" t="s">
        <v>31</v>
      </c>
      <c r="AD740" s="20"/>
      <c r="AE740" s="20"/>
      <c r="AF740" s="20"/>
      <c r="AG740" s="20"/>
    </row>
    <row r="741" spans="1:33" ht="18" customHeight="1" x14ac:dyDescent="0.15">
      <c r="A741" s="21">
        <f>COUNTA(C709:J738)</f>
        <v>11</v>
      </c>
      <c r="B741" s="21"/>
      <c r="C741" s="21"/>
      <c r="D741" s="21"/>
      <c r="E741" s="21"/>
      <c r="F741" s="22">
        <f>ROUNDDOWN(AVERAGE(K709:M738),0)</f>
        <v>23</v>
      </c>
      <c r="G741" s="22"/>
      <c r="H741" s="22"/>
      <c r="I741" s="22"/>
      <c r="J741" s="22"/>
      <c r="K741" s="22">
        <f>ROUNDDOWN(AVERAGE(N709:P738),0)</f>
        <v>18</v>
      </c>
      <c r="L741" s="22"/>
      <c r="M741" s="22"/>
      <c r="N741" s="22"/>
      <c r="O741" s="22"/>
      <c r="P741" s="21">
        <f>COUNTA(Q709:S738)</f>
        <v>4</v>
      </c>
      <c r="Q741" s="21"/>
      <c r="R741" s="21"/>
      <c r="S741" s="21"/>
      <c r="T741" s="21"/>
      <c r="U741" s="22">
        <f>ROUNDDOWN((P741/A741*100),0)</f>
        <v>36</v>
      </c>
      <c r="V741" s="22"/>
      <c r="W741" s="22"/>
      <c r="X741" s="22"/>
      <c r="Y741" s="22">
        <f>ROUNDDOWN((K741/F741*100),0)</f>
        <v>78</v>
      </c>
      <c r="Z741" s="22"/>
      <c r="AA741" s="22"/>
      <c r="AB741" s="22"/>
      <c r="AC741" s="22">
        <f>ROUNDDOWN(((A741-COUNTA(T709:Y738))/A741*100),0)</f>
        <v>63</v>
      </c>
      <c r="AD741" s="22"/>
      <c r="AE741" s="22"/>
      <c r="AF741" s="22"/>
      <c r="AG741" s="22"/>
    </row>
    <row r="742" spans="1:33" ht="18" customHeight="1" x14ac:dyDescent="0.15">
      <c r="A742" s="20" t="s">
        <v>33</v>
      </c>
      <c r="B742" s="20"/>
      <c r="C742" s="20"/>
      <c r="D742" s="20"/>
      <c r="E742" s="20"/>
      <c r="F742" s="35" t="s">
        <v>34</v>
      </c>
      <c r="G742" s="35"/>
      <c r="H742" s="35"/>
      <c r="I742" s="35"/>
      <c r="J742" s="35"/>
      <c r="K742" s="20" t="s">
        <v>35</v>
      </c>
      <c r="L742" s="20"/>
      <c r="M742" s="20"/>
      <c r="N742" s="20"/>
      <c r="O742" s="20"/>
      <c r="P742" s="33"/>
      <c r="Q742" s="33"/>
      <c r="R742" s="33"/>
      <c r="S742" s="33"/>
      <c r="T742" s="33"/>
      <c r="U742" s="33"/>
      <c r="V742" s="33"/>
      <c r="W742" s="33"/>
      <c r="X742" s="33"/>
      <c r="Y742" s="20" t="s">
        <v>36</v>
      </c>
      <c r="Z742" s="20"/>
      <c r="AA742" s="20"/>
      <c r="AB742" s="20"/>
      <c r="AC742" s="33"/>
      <c r="AD742" s="33"/>
      <c r="AE742" s="33"/>
      <c r="AF742" s="33"/>
      <c r="AG742" s="33"/>
    </row>
    <row r="743" spans="1:33" ht="18" customHeight="1" x14ac:dyDescent="0.15">
      <c r="A743" s="21">
        <f>A741-P741</f>
        <v>7</v>
      </c>
      <c r="B743" s="21"/>
      <c r="C743" s="21"/>
      <c r="D743" s="21"/>
      <c r="E743" s="21"/>
      <c r="F743" s="22">
        <f>((SUM(K709:M738)-SUMIF(Q709:S738,"伐倒",K709:M738))/A743)</f>
        <v>26.285714285714285</v>
      </c>
      <c r="G743" s="22"/>
      <c r="H743" s="22"/>
      <c r="I743" s="22"/>
      <c r="J743" s="22"/>
      <c r="K743" s="22">
        <f>ROUNDDOWN(((SUM(N709:P738)-SUMIF(Q709:S738,"伐倒",N709:P738))/A743),0)</f>
        <v>18</v>
      </c>
      <c r="L743" s="22"/>
      <c r="M743" s="22"/>
      <c r="N743" s="22"/>
      <c r="O743" s="22"/>
      <c r="P743" s="21"/>
      <c r="Q743" s="21"/>
      <c r="R743" s="21"/>
      <c r="S743" s="21"/>
      <c r="T743" s="21"/>
      <c r="U743" s="21"/>
      <c r="V743" s="21"/>
      <c r="W743" s="21"/>
      <c r="X743" s="21"/>
      <c r="Y743" s="22">
        <f>ROUNDDOWN(K743/F743*100,0)</f>
        <v>68</v>
      </c>
      <c r="Z743" s="22"/>
      <c r="AA743" s="22"/>
      <c r="AB743" s="22"/>
      <c r="AC743" s="34"/>
      <c r="AD743" s="34"/>
      <c r="AE743" s="34"/>
      <c r="AF743" s="34"/>
      <c r="AG743" s="34"/>
    </row>
    <row r="744" spans="1:33" ht="18" customHeight="1" x14ac:dyDescent="0.15">
      <c r="A744" s="23" t="s">
        <v>32</v>
      </c>
      <c r="B744" s="23"/>
      <c r="C744" s="23"/>
      <c r="D744" s="23"/>
      <c r="E744" s="23"/>
      <c r="F744" s="23"/>
      <c r="G744" s="23"/>
      <c r="H744" s="23"/>
      <c r="I744" s="23"/>
      <c r="J744" s="23"/>
      <c r="K744" s="23"/>
      <c r="L744" s="23"/>
      <c r="M744" s="23"/>
      <c r="N744" s="23"/>
      <c r="O744" s="23"/>
      <c r="P744" s="23"/>
      <c r="Q744" s="23"/>
      <c r="R744" s="23"/>
      <c r="S744" s="23"/>
      <c r="T744" s="23"/>
      <c r="U744" s="23"/>
      <c r="V744" s="23"/>
      <c r="W744" s="23"/>
      <c r="X744" s="23"/>
      <c r="Y744" s="23"/>
      <c r="Z744" s="23"/>
      <c r="AA744" s="23"/>
      <c r="AB744" s="23"/>
      <c r="AC744" s="23"/>
      <c r="AD744" s="23"/>
      <c r="AE744" s="23"/>
      <c r="AF744" s="23"/>
      <c r="AG744" s="23"/>
    </row>
    <row r="745" spans="1:33" ht="15.95" customHeight="1" x14ac:dyDescent="0.15">
      <c r="A745" s="24" t="s">
        <v>46</v>
      </c>
      <c r="B745" s="25"/>
      <c r="C745" s="25"/>
      <c r="D745" s="25"/>
      <c r="E745" s="25"/>
      <c r="F745" s="25"/>
      <c r="G745" s="25"/>
      <c r="H745" s="25"/>
      <c r="I745" s="25"/>
      <c r="J745" s="25"/>
      <c r="K745" s="25"/>
      <c r="L745" s="25"/>
      <c r="M745" s="25"/>
      <c r="N745" s="25"/>
      <c r="O745" s="25"/>
      <c r="P745" s="25"/>
      <c r="Q745" s="25"/>
      <c r="R745" s="25"/>
      <c r="S745" s="25"/>
      <c r="T745" s="25"/>
      <c r="U745" s="25"/>
      <c r="V745" s="25"/>
      <c r="W745" s="25"/>
      <c r="X745" s="25"/>
      <c r="Y745" s="25"/>
      <c r="Z745" s="25"/>
      <c r="AA745" s="25"/>
      <c r="AB745" s="25"/>
      <c r="AC745" s="25"/>
      <c r="AD745" s="25"/>
      <c r="AE745" s="25"/>
      <c r="AF745" s="25"/>
      <c r="AG745" s="26"/>
    </row>
    <row r="746" spans="1:33" ht="15.95" customHeight="1" x14ac:dyDescent="0.15">
      <c r="A746" s="27"/>
      <c r="B746" s="28"/>
      <c r="C746" s="28"/>
      <c r="D746" s="28"/>
      <c r="E746" s="28"/>
      <c r="F746" s="28"/>
      <c r="G746" s="28"/>
      <c r="H746" s="28"/>
      <c r="I746" s="28"/>
      <c r="J746" s="28"/>
      <c r="K746" s="28"/>
      <c r="L746" s="28"/>
      <c r="M746" s="28"/>
      <c r="N746" s="28"/>
      <c r="O746" s="28"/>
      <c r="P746" s="28"/>
      <c r="Q746" s="28"/>
      <c r="R746" s="28"/>
      <c r="S746" s="28"/>
      <c r="T746" s="28"/>
      <c r="U746" s="28"/>
      <c r="V746" s="28"/>
      <c r="W746" s="28"/>
      <c r="X746" s="28"/>
      <c r="Y746" s="28"/>
      <c r="Z746" s="28"/>
      <c r="AA746" s="28"/>
      <c r="AB746" s="28"/>
      <c r="AC746" s="28"/>
      <c r="AD746" s="28"/>
      <c r="AE746" s="28"/>
      <c r="AF746" s="28"/>
      <c r="AG746" s="29"/>
    </row>
    <row r="747" spans="1:33" ht="15.95" customHeight="1" x14ac:dyDescent="0.15">
      <c r="A747" s="27"/>
      <c r="B747" s="28"/>
      <c r="C747" s="28"/>
      <c r="D747" s="28"/>
      <c r="E747" s="28"/>
      <c r="F747" s="28"/>
      <c r="G747" s="28"/>
      <c r="H747" s="28"/>
      <c r="I747" s="28"/>
      <c r="J747" s="28"/>
      <c r="K747" s="28"/>
      <c r="L747" s="28"/>
      <c r="M747" s="28"/>
      <c r="N747" s="28"/>
      <c r="O747" s="28"/>
      <c r="P747" s="28"/>
      <c r="Q747" s="28"/>
      <c r="R747" s="28"/>
      <c r="S747" s="28"/>
      <c r="T747" s="28"/>
      <c r="U747" s="28"/>
      <c r="V747" s="28"/>
      <c r="W747" s="28"/>
      <c r="X747" s="28"/>
      <c r="Y747" s="28"/>
      <c r="Z747" s="28"/>
      <c r="AA747" s="28"/>
      <c r="AB747" s="28"/>
      <c r="AC747" s="28"/>
      <c r="AD747" s="28"/>
      <c r="AE747" s="28"/>
      <c r="AF747" s="28"/>
      <c r="AG747" s="29"/>
    </row>
    <row r="748" spans="1:33" ht="15.95" customHeight="1" x14ac:dyDescent="0.15">
      <c r="A748" s="27"/>
      <c r="B748" s="28"/>
      <c r="C748" s="28"/>
      <c r="D748" s="28"/>
      <c r="E748" s="28"/>
      <c r="F748" s="28"/>
      <c r="G748" s="28"/>
      <c r="H748" s="28"/>
      <c r="I748" s="28"/>
      <c r="J748" s="28"/>
      <c r="K748" s="28"/>
      <c r="L748" s="28"/>
      <c r="M748" s="28"/>
      <c r="N748" s="28"/>
      <c r="O748" s="28"/>
      <c r="P748" s="28"/>
      <c r="Q748" s="28"/>
      <c r="R748" s="28"/>
      <c r="S748" s="28"/>
      <c r="T748" s="28"/>
      <c r="U748" s="28"/>
      <c r="V748" s="28"/>
      <c r="W748" s="28"/>
      <c r="X748" s="28"/>
      <c r="Y748" s="28"/>
      <c r="Z748" s="28"/>
      <c r="AA748" s="28"/>
      <c r="AB748" s="28"/>
      <c r="AC748" s="28"/>
      <c r="AD748" s="28"/>
      <c r="AE748" s="28"/>
      <c r="AF748" s="28"/>
      <c r="AG748" s="29"/>
    </row>
    <row r="749" spans="1:33" ht="15.95" customHeight="1" x14ac:dyDescent="0.15">
      <c r="A749" s="30"/>
      <c r="B749" s="31"/>
      <c r="C749" s="31"/>
      <c r="D749" s="31"/>
      <c r="E749" s="31"/>
      <c r="F749" s="31"/>
      <c r="G749" s="31"/>
      <c r="H749" s="31"/>
      <c r="I749" s="31"/>
      <c r="J749" s="31"/>
      <c r="K749" s="31"/>
      <c r="L749" s="31"/>
      <c r="M749" s="31"/>
      <c r="N749" s="31"/>
      <c r="O749" s="31"/>
      <c r="P749" s="31"/>
      <c r="Q749" s="31"/>
      <c r="R749" s="31"/>
      <c r="S749" s="31"/>
      <c r="T749" s="31"/>
      <c r="U749" s="31"/>
      <c r="V749" s="31"/>
      <c r="W749" s="31"/>
      <c r="X749" s="31"/>
      <c r="Y749" s="31"/>
      <c r="Z749" s="31"/>
      <c r="AA749" s="31"/>
      <c r="AB749" s="31"/>
      <c r="AC749" s="31"/>
      <c r="AD749" s="31"/>
      <c r="AE749" s="31"/>
      <c r="AF749" s="31"/>
      <c r="AG749" s="32"/>
    </row>
    <row r="750" spans="1:33" ht="18" customHeight="1" x14ac:dyDescent="0.15">
      <c r="A750" s="9" t="s">
        <v>0</v>
      </c>
      <c r="B750" s="9"/>
      <c r="C750" s="9"/>
      <c r="D750" s="9"/>
      <c r="E750" s="9"/>
      <c r="F750" s="9"/>
      <c r="G750" s="9"/>
      <c r="H750" s="9"/>
      <c r="I750" s="9"/>
      <c r="J750" s="9"/>
      <c r="K750" s="9"/>
      <c r="L750" s="9"/>
      <c r="M750" s="9"/>
      <c r="N750" s="9"/>
      <c r="O750" s="9"/>
      <c r="P750" s="9"/>
      <c r="Q750" s="9"/>
      <c r="R750" s="9"/>
      <c r="S750" s="9"/>
      <c r="T750" s="9"/>
      <c r="U750" s="9"/>
      <c r="V750" s="9"/>
      <c r="W750" s="9"/>
      <c r="X750" s="9"/>
      <c r="Y750" s="9"/>
      <c r="Z750" s="9"/>
      <c r="AA750" s="9"/>
      <c r="AB750" s="9"/>
      <c r="AC750" s="9"/>
      <c r="AD750" s="9"/>
      <c r="AE750" s="9"/>
      <c r="AF750" s="9"/>
      <c r="AG750" s="9"/>
    </row>
    <row r="751" spans="1:33" ht="18" customHeight="1" x14ac:dyDescent="0.15">
      <c r="A751" s="10"/>
      <c r="B751" s="10"/>
      <c r="C751" s="10"/>
      <c r="D751" s="10"/>
      <c r="E751" s="10"/>
      <c r="F751" s="10"/>
      <c r="G751" s="10"/>
      <c r="H751" s="10"/>
      <c r="I751" s="10"/>
      <c r="J751" s="10"/>
      <c r="K751" s="10"/>
      <c r="L751" s="10"/>
      <c r="M751" s="10"/>
      <c r="N751" s="10"/>
      <c r="O751" s="10"/>
      <c r="P751" s="10"/>
      <c r="Q751" s="10"/>
      <c r="R751" s="10"/>
      <c r="S751" s="10"/>
      <c r="T751" s="11" t="s">
        <v>1</v>
      </c>
      <c r="U751" s="11"/>
      <c r="V751" s="11"/>
      <c r="W751" s="11"/>
      <c r="X751" s="11"/>
      <c r="Y751" s="11"/>
      <c r="Z751" s="12" t="s">
        <v>98</v>
      </c>
      <c r="AA751" s="8"/>
      <c r="AB751" s="8"/>
      <c r="AC751" s="8"/>
      <c r="AD751" s="8"/>
      <c r="AE751" s="8"/>
      <c r="AF751" s="8"/>
      <c r="AG751" s="8"/>
    </row>
    <row r="752" spans="1:33" ht="18" customHeight="1" x14ac:dyDescent="0.15">
      <c r="A752" s="11" t="s">
        <v>2</v>
      </c>
      <c r="B752" s="11"/>
      <c r="C752" s="11"/>
      <c r="D752" s="11"/>
      <c r="E752" s="8">
        <v>15</v>
      </c>
      <c r="F752" s="8"/>
      <c r="G752" s="8"/>
      <c r="H752" s="11" t="s">
        <v>3</v>
      </c>
      <c r="I752" s="11"/>
      <c r="J752" s="11"/>
      <c r="K752" s="8" t="s">
        <v>99</v>
      </c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  <c r="AA752" s="8"/>
      <c r="AB752" s="8"/>
      <c r="AC752" s="8"/>
      <c r="AD752" s="8"/>
      <c r="AE752" s="8"/>
      <c r="AF752" s="8"/>
      <c r="AG752" s="8"/>
    </row>
    <row r="753" spans="1:33" ht="18" customHeight="1" x14ac:dyDescent="0.15">
      <c r="A753" s="11" t="s">
        <v>8</v>
      </c>
      <c r="B753" s="11"/>
      <c r="C753" s="11"/>
      <c r="D753" s="11"/>
      <c r="E753" s="11"/>
      <c r="F753" s="11"/>
      <c r="G753" s="11"/>
      <c r="H753" s="11" t="s">
        <v>4</v>
      </c>
      <c r="I753" s="11"/>
      <c r="J753" s="11"/>
      <c r="K753" s="11"/>
      <c r="L753" s="11"/>
      <c r="M753" s="11" t="s">
        <v>5</v>
      </c>
      <c r="N753" s="11"/>
      <c r="O753" s="11"/>
      <c r="P753" s="11"/>
      <c r="Q753" s="11"/>
      <c r="R753" s="11" t="s">
        <v>6</v>
      </c>
      <c r="S753" s="11"/>
      <c r="T753" s="11"/>
      <c r="U753" s="11"/>
      <c r="V753" s="11"/>
      <c r="W753" s="11" t="s">
        <v>37</v>
      </c>
      <c r="X753" s="11"/>
      <c r="Y753" s="11"/>
      <c r="Z753" s="11"/>
      <c r="AA753" s="11"/>
      <c r="AB753" s="11" t="s">
        <v>7</v>
      </c>
      <c r="AC753" s="11"/>
      <c r="AD753" s="11"/>
      <c r="AE753" s="11"/>
      <c r="AF753" s="11"/>
      <c r="AG753" s="11"/>
    </row>
    <row r="754" spans="1:33" ht="18" customHeight="1" x14ac:dyDescent="0.15">
      <c r="A754" s="11"/>
      <c r="B754" s="11"/>
      <c r="C754" s="11"/>
      <c r="D754" s="11"/>
      <c r="E754" s="11"/>
      <c r="F754" s="11"/>
      <c r="G754" s="11"/>
      <c r="H754" s="8" t="s">
        <v>58</v>
      </c>
      <c r="I754" s="8"/>
      <c r="J754" s="8"/>
      <c r="K754" s="8"/>
      <c r="L754" s="8"/>
      <c r="M754" s="8" t="s">
        <v>100</v>
      </c>
      <c r="N754" s="8"/>
      <c r="O754" s="8"/>
      <c r="P754" s="8"/>
      <c r="Q754" s="8"/>
      <c r="R754" s="8" t="s">
        <v>60</v>
      </c>
      <c r="S754" s="8"/>
      <c r="T754" s="8"/>
      <c r="U754" s="8"/>
      <c r="V754" s="8"/>
      <c r="W754" s="8" t="s">
        <v>101</v>
      </c>
      <c r="X754" s="8"/>
      <c r="Y754" s="8"/>
      <c r="Z754" s="8"/>
      <c r="AA754" s="8"/>
      <c r="AB754" s="8" t="s">
        <v>61</v>
      </c>
      <c r="AC754" s="8"/>
      <c r="AD754" s="8"/>
      <c r="AE754" s="8"/>
      <c r="AF754" s="8"/>
      <c r="AG754" s="8"/>
    </row>
    <row r="755" spans="1:33" ht="18" customHeight="1" x14ac:dyDescent="0.15">
      <c r="A755" s="11" t="s">
        <v>9</v>
      </c>
      <c r="B755" s="11"/>
      <c r="C755" s="11"/>
      <c r="D755" s="11"/>
      <c r="E755" s="11"/>
      <c r="F755" s="11"/>
      <c r="G755" s="11"/>
      <c r="H755" s="11" t="s">
        <v>10</v>
      </c>
      <c r="I755" s="11"/>
      <c r="J755" s="11"/>
      <c r="K755" s="11"/>
      <c r="L755" s="11"/>
      <c r="M755" s="11" t="s">
        <v>11</v>
      </c>
      <c r="N755" s="11"/>
      <c r="O755" s="11"/>
      <c r="P755" s="11"/>
      <c r="Q755" s="11"/>
      <c r="R755" s="11" t="s">
        <v>12</v>
      </c>
      <c r="S755" s="11"/>
      <c r="T755" s="11"/>
      <c r="U755" s="11"/>
      <c r="V755" s="11"/>
      <c r="W755" s="10"/>
      <c r="X755" s="10"/>
      <c r="Y755" s="10"/>
      <c r="Z755" s="10"/>
      <c r="AA755" s="10"/>
      <c r="AB755" s="10"/>
      <c r="AC755" s="10"/>
      <c r="AD755" s="10"/>
      <c r="AE755" s="10"/>
      <c r="AF755" s="10"/>
      <c r="AG755" s="10"/>
    </row>
    <row r="756" spans="1:33" ht="18" customHeight="1" x14ac:dyDescent="0.15">
      <c r="A756" s="11"/>
      <c r="B756" s="11"/>
      <c r="C756" s="11"/>
      <c r="D756" s="11"/>
      <c r="E756" s="11"/>
      <c r="F756" s="11"/>
      <c r="G756" s="11"/>
      <c r="H756" s="8" t="s">
        <v>40</v>
      </c>
      <c r="I756" s="8"/>
      <c r="J756" s="8"/>
      <c r="K756" s="8"/>
      <c r="L756" s="8"/>
      <c r="M756" s="8">
        <v>5</v>
      </c>
      <c r="N756" s="8"/>
      <c r="O756" s="8"/>
      <c r="P756" s="8"/>
      <c r="Q756" s="8"/>
      <c r="R756" s="8">
        <v>15</v>
      </c>
      <c r="S756" s="8"/>
      <c r="T756" s="8"/>
      <c r="U756" s="8"/>
      <c r="V756" s="8"/>
      <c r="W756" s="10"/>
      <c r="X756" s="10"/>
      <c r="Y756" s="10"/>
      <c r="Z756" s="10"/>
      <c r="AA756" s="10"/>
      <c r="AB756" s="10"/>
      <c r="AC756" s="10"/>
      <c r="AD756" s="10"/>
      <c r="AE756" s="10"/>
      <c r="AF756" s="10"/>
      <c r="AG756" s="10"/>
    </row>
    <row r="757" spans="1:33" ht="18" customHeight="1" x14ac:dyDescent="0.15">
      <c r="A757" s="11" t="s">
        <v>13</v>
      </c>
      <c r="B757" s="11"/>
      <c r="C757" s="11"/>
      <c r="D757" s="11"/>
      <c r="E757" s="11"/>
      <c r="F757" s="11"/>
      <c r="G757" s="11"/>
      <c r="H757" s="11"/>
      <c r="I757" s="11"/>
      <c r="J757" s="11"/>
      <c r="K757" s="11"/>
      <c r="L757" s="11"/>
      <c r="M757" s="11" t="s">
        <v>14</v>
      </c>
      <c r="N757" s="11"/>
      <c r="O757" s="11"/>
      <c r="P757" s="11"/>
      <c r="Q757" s="11"/>
      <c r="R757" s="36">
        <v>0.52</v>
      </c>
      <c r="S757" s="36"/>
      <c r="T757" s="36"/>
      <c r="U757" s="36"/>
      <c r="V757" s="36"/>
      <c r="W757" s="11" t="s">
        <v>15</v>
      </c>
      <c r="X757" s="11"/>
      <c r="Y757" s="11"/>
      <c r="Z757" s="11"/>
      <c r="AA757" s="11"/>
      <c r="AB757" s="36">
        <v>0.43</v>
      </c>
      <c r="AC757" s="36"/>
      <c r="AD757" s="36"/>
      <c r="AE757" s="36"/>
      <c r="AF757" s="36"/>
      <c r="AG757" s="36"/>
    </row>
    <row r="758" spans="1:33" ht="14.25" customHeight="1" x14ac:dyDescent="0.15">
      <c r="A758" s="10" t="s">
        <v>16</v>
      </c>
      <c r="B758" s="10"/>
      <c r="C758" s="10"/>
      <c r="D758" s="10"/>
      <c r="E758" s="10"/>
      <c r="F758" s="10"/>
      <c r="G758" s="10"/>
      <c r="H758" s="10"/>
      <c r="I758" s="10"/>
      <c r="J758" s="10"/>
      <c r="K758" s="10"/>
      <c r="L758" s="10"/>
      <c r="M758" s="10"/>
      <c r="N758" s="10"/>
      <c r="O758" s="10"/>
      <c r="P758" s="10"/>
      <c r="Q758" s="10"/>
      <c r="R758" s="10"/>
      <c r="S758" s="10"/>
      <c r="T758" s="10"/>
      <c r="U758" s="10"/>
      <c r="V758" s="10"/>
      <c r="W758" s="10"/>
      <c r="X758" s="10"/>
      <c r="Y758" s="10"/>
      <c r="Z758" s="10"/>
      <c r="AA758" s="10"/>
      <c r="AB758" s="10"/>
      <c r="AC758" s="10"/>
      <c r="AD758" s="10"/>
      <c r="AE758" s="10"/>
      <c r="AF758" s="10"/>
      <c r="AG758" s="10"/>
    </row>
    <row r="759" spans="1:33" x14ac:dyDescent="0.15">
      <c r="A759" s="2"/>
      <c r="AG759" s="3"/>
    </row>
    <row r="760" spans="1:33" x14ac:dyDescent="0.15">
      <c r="A760" s="2"/>
      <c r="AG760" s="3"/>
    </row>
    <row r="761" spans="1:33" x14ac:dyDescent="0.15">
      <c r="A761" s="2"/>
      <c r="AG761" s="3"/>
    </row>
    <row r="762" spans="1:33" x14ac:dyDescent="0.15">
      <c r="A762" s="2"/>
      <c r="AG762" s="3"/>
    </row>
    <row r="763" spans="1:33" x14ac:dyDescent="0.15">
      <c r="A763" s="2"/>
      <c r="AG763" s="3"/>
    </row>
    <row r="764" spans="1:33" x14ac:dyDescent="0.15">
      <c r="A764" s="2"/>
      <c r="AG764" s="3"/>
    </row>
    <row r="765" spans="1:33" x14ac:dyDescent="0.15">
      <c r="A765" s="2"/>
      <c r="AG765" s="3"/>
    </row>
    <row r="766" spans="1:33" x14ac:dyDescent="0.15">
      <c r="A766" s="2"/>
      <c r="AG766" s="3"/>
    </row>
    <row r="767" spans="1:33" x14ac:dyDescent="0.15">
      <c r="A767" s="2"/>
      <c r="AG767" s="3"/>
    </row>
    <row r="768" spans="1:33" x14ac:dyDescent="0.15">
      <c r="A768" s="2"/>
      <c r="AG768" s="3"/>
    </row>
    <row r="769" spans="1:33" x14ac:dyDescent="0.15">
      <c r="A769" s="2"/>
      <c r="AG769" s="3"/>
    </row>
    <row r="770" spans="1:33" x14ac:dyDescent="0.15">
      <c r="A770" s="2"/>
      <c r="AG770" s="3"/>
    </row>
    <row r="771" spans="1:33" x14ac:dyDescent="0.15">
      <c r="A771" s="2"/>
      <c r="AG771" s="3"/>
    </row>
    <row r="772" spans="1:33" x14ac:dyDescent="0.15">
      <c r="A772" s="2"/>
      <c r="AG772" s="3"/>
    </row>
    <row r="773" spans="1:33" x14ac:dyDescent="0.15">
      <c r="A773" s="2"/>
      <c r="AG773" s="3"/>
    </row>
    <row r="774" spans="1:33" x14ac:dyDescent="0.15">
      <c r="A774" s="2"/>
      <c r="AG774" s="3"/>
    </row>
    <row r="775" spans="1:33" x14ac:dyDescent="0.15">
      <c r="A775" s="4"/>
      <c r="B775" s="5"/>
      <c r="C775" s="5"/>
      <c r="D775" s="5"/>
      <c r="E775" s="5"/>
      <c r="F775" s="5"/>
      <c r="G775" s="5"/>
      <c r="H775" s="5"/>
      <c r="I775" s="5"/>
      <c r="J775" s="5"/>
      <c r="K775" s="5"/>
      <c r="L775" s="5"/>
      <c r="M775" s="5"/>
      <c r="N775" s="5"/>
      <c r="O775" s="5"/>
      <c r="P775" s="5"/>
      <c r="Q775" s="5"/>
      <c r="R775" s="5"/>
      <c r="S775" s="5"/>
      <c r="T775" s="5"/>
      <c r="U775" s="5"/>
      <c r="V775" s="5"/>
      <c r="W775" s="5"/>
      <c r="X775" s="5"/>
      <c r="Y775" s="5"/>
      <c r="Z775" s="5"/>
      <c r="AA775" s="5"/>
      <c r="AB775" s="5"/>
      <c r="AC775" s="5"/>
      <c r="AD775" s="5"/>
      <c r="AE775" s="5"/>
      <c r="AF775" s="5"/>
      <c r="AG775" s="6"/>
    </row>
    <row r="776" spans="1:33" x14ac:dyDescent="0.15">
      <c r="A776" s="2"/>
      <c r="AG776" s="3"/>
    </row>
    <row r="777" spans="1:33" x14ac:dyDescent="0.15">
      <c r="A777" s="2"/>
      <c r="AG777" s="3"/>
    </row>
    <row r="778" spans="1:33" x14ac:dyDescent="0.15">
      <c r="A778" s="2"/>
      <c r="AG778" s="3"/>
    </row>
    <row r="779" spans="1:33" x14ac:dyDescent="0.15">
      <c r="A779" s="2"/>
      <c r="AG779" s="3"/>
    </row>
    <row r="780" spans="1:33" x14ac:dyDescent="0.15">
      <c r="A780" s="2"/>
      <c r="AG780" s="3"/>
    </row>
    <row r="781" spans="1:33" x14ac:dyDescent="0.15">
      <c r="A781" s="2"/>
      <c r="AG781" s="3"/>
    </row>
    <row r="782" spans="1:33" x14ac:dyDescent="0.15">
      <c r="A782" s="2"/>
      <c r="AG782" s="3"/>
    </row>
    <row r="783" spans="1:33" x14ac:dyDescent="0.15">
      <c r="A783" s="2"/>
      <c r="AG783" s="3"/>
    </row>
    <row r="784" spans="1:33" x14ac:dyDescent="0.15">
      <c r="A784" s="2"/>
      <c r="AG784" s="3"/>
    </row>
    <row r="785" spans="1:33" x14ac:dyDescent="0.15">
      <c r="A785" s="2"/>
      <c r="AG785" s="3"/>
    </row>
    <row r="786" spans="1:33" x14ac:dyDescent="0.15">
      <c r="A786" s="2"/>
      <c r="AG786" s="3"/>
    </row>
    <row r="787" spans="1:33" x14ac:dyDescent="0.15">
      <c r="A787" s="2"/>
      <c r="AG787" s="3"/>
    </row>
    <row r="788" spans="1:33" x14ac:dyDescent="0.15">
      <c r="A788" s="2"/>
      <c r="AG788" s="3"/>
    </row>
    <row r="789" spans="1:33" x14ac:dyDescent="0.15">
      <c r="A789" s="2"/>
      <c r="AG789" s="3"/>
    </row>
    <row r="790" spans="1:33" x14ac:dyDescent="0.15">
      <c r="A790" s="2"/>
      <c r="AG790" s="3"/>
    </row>
    <row r="791" spans="1:33" x14ac:dyDescent="0.15">
      <c r="A791" s="2"/>
      <c r="AG791" s="3"/>
    </row>
    <row r="792" spans="1:33" x14ac:dyDescent="0.15">
      <c r="A792" s="4"/>
      <c r="B792" s="5"/>
      <c r="C792" s="5"/>
      <c r="D792" s="5"/>
      <c r="E792" s="5"/>
      <c r="F792" s="5"/>
      <c r="G792" s="5"/>
      <c r="H792" s="5"/>
      <c r="I792" s="5"/>
      <c r="J792" s="5"/>
      <c r="K792" s="5"/>
      <c r="L792" s="5"/>
      <c r="M792" s="5"/>
      <c r="N792" s="5"/>
      <c r="O792" s="5"/>
      <c r="P792" s="5"/>
      <c r="Q792" s="5"/>
      <c r="R792" s="5"/>
      <c r="S792" s="5"/>
      <c r="T792" s="5"/>
      <c r="U792" s="5"/>
      <c r="V792" s="5"/>
      <c r="W792" s="5"/>
      <c r="X792" s="5"/>
      <c r="Y792" s="5"/>
      <c r="Z792" s="5"/>
      <c r="AA792" s="5"/>
      <c r="AB792" s="5"/>
      <c r="AC792" s="5"/>
      <c r="AD792" s="5"/>
      <c r="AE792" s="5"/>
      <c r="AF792" s="5"/>
      <c r="AG792" s="6"/>
    </row>
    <row r="793" spans="1:33" x14ac:dyDescent="0.15">
      <c r="A793" s="2"/>
      <c r="AG793" s="3"/>
    </row>
    <row r="794" spans="1:33" x14ac:dyDescent="0.15">
      <c r="A794" s="2"/>
      <c r="AG794" s="3"/>
    </row>
    <row r="795" spans="1:33" x14ac:dyDescent="0.15">
      <c r="A795" s="2"/>
      <c r="AG795" s="3"/>
    </row>
    <row r="796" spans="1:33" x14ac:dyDescent="0.15">
      <c r="A796" s="2"/>
      <c r="AG796" s="3"/>
    </row>
    <row r="797" spans="1:33" x14ac:dyDescent="0.15">
      <c r="A797" s="2"/>
      <c r="AG797" s="3"/>
    </row>
    <row r="798" spans="1:33" x14ac:dyDescent="0.15">
      <c r="A798" s="2"/>
      <c r="AG798" s="3"/>
    </row>
    <row r="799" spans="1:33" x14ac:dyDescent="0.15">
      <c r="A799" s="2"/>
      <c r="AG799" s="3"/>
    </row>
    <row r="800" spans="1:33" x14ac:dyDescent="0.15">
      <c r="A800" s="2"/>
      <c r="AG800" s="3"/>
    </row>
    <row r="801" spans="1:33" x14ac:dyDescent="0.15">
      <c r="A801" s="2"/>
      <c r="AG801" s="3"/>
    </row>
    <row r="802" spans="1:33" x14ac:dyDescent="0.15">
      <c r="A802" s="2"/>
      <c r="AG802" s="3"/>
    </row>
    <row r="803" spans="1:33" x14ac:dyDescent="0.15">
      <c r="A803" s="2"/>
      <c r="AG803" s="3"/>
    </row>
    <row r="804" spans="1:33" x14ac:dyDescent="0.15">
      <c r="A804" s="2"/>
      <c r="AG804" s="3"/>
    </row>
    <row r="805" spans="1:33" x14ac:dyDescent="0.15">
      <c r="A805" s="2"/>
      <c r="AG805" s="3"/>
    </row>
    <row r="806" spans="1:33" x14ac:dyDescent="0.15">
      <c r="A806" s="2"/>
      <c r="AG806" s="3"/>
    </row>
    <row r="807" spans="1:33" x14ac:dyDescent="0.15">
      <c r="A807" s="2"/>
      <c r="AG807" s="3"/>
    </row>
    <row r="808" spans="1:33" x14ac:dyDescent="0.15">
      <c r="A808" s="2"/>
      <c r="AG808" s="3"/>
    </row>
    <row r="809" spans="1:33" x14ac:dyDescent="0.15">
      <c r="A809" s="2"/>
      <c r="AG809" s="3"/>
    </row>
    <row r="810" spans="1:33" x14ac:dyDescent="0.15">
      <c r="A810" s="4"/>
      <c r="B810" s="5"/>
      <c r="C810" s="5"/>
      <c r="D810" s="5"/>
      <c r="E810" s="5"/>
      <c r="F810" s="5"/>
      <c r="G810" s="5"/>
      <c r="H810" s="5"/>
      <c r="I810" s="5"/>
      <c r="J810" s="5"/>
      <c r="K810" s="5"/>
      <c r="L810" s="5"/>
      <c r="M810" s="5"/>
      <c r="N810" s="5"/>
      <c r="O810" s="5"/>
      <c r="P810" s="5"/>
      <c r="Q810" s="5"/>
      <c r="R810" s="5"/>
      <c r="S810" s="5"/>
      <c r="T810" s="5"/>
      <c r="U810" s="5"/>
      <c r="V810" s="5"/>
      <c r="W810" s="5"/>
      <c r="X810" s="5"/>
      <c r="Y810" s="5"/>
      <c r="Z810" s="5"/>
      <c r="AA810" s="5"/>
      <c r="AB810" s="5"/>
      <c r="AC810" s="5"/>
      <c r="AD810" s="5"/>
      <c r="AE810" s="5"/>
      <c r="AF810" s="5"/>
      <c r="AG810" s="6"/>
    </row>
    <row r="811" spans="1:33" ht="14.25" x14ac:dyDescent="0.15">
      <c r="A811" s="9" t="s">
        <v>0</v>
      </c>
      <c r="B811" s="9"/>
      <c r="C811" s="9"/>
      <c r="D811" s="9"/>
      <c r="E811" s="9"/>
      <c r="F811" s="9"/>
      <c r="G811" s="9"/>
      <c r="H811" s="9"/>
      <c r="I811" s="9"/>
      <c r="J811" s="9"/>
      <c r="K811" s="9"/>
      <c r="L811" s="9"/>
      <c r="M811" s="9"/>
      <c r="N811" s="9"/>
      <c r="O811" s="9"/>
      <c r="P811" s="9"/>
      <c r="Q811" s="9"/>
      <c r="R811" s="9"/>
      <c r="S811" s="9"/>
      <c r="T811" s="9"/>
      <c r="U811" s="9"/>
      <c r="V811" s="9"/>
      <c r="W811" s="9"/>
      <c r="X811" s="9"/>
      <c r="Y811" s="9"/>
      <c r="Z811" s="9"/>
      <c r="AA811" s="9"/>
      <c r="AB811" s="9"/>
      <c r="AC811" s="9"/>
      <c r="AD811" s="9"/>
      <c r="AE811" s="9"/>
      <c r="AF811" s="9"/>
      <c r="AG811" s="9"/>
    </row>
    <row r="812" spans="1:33" ht="18" customHeight="1" x14ac:dyDescent="0.15">
      <c r="A812" s="11" t="s">
        <v>2</v>
      </c>
      <c r="B812" s="11"/>
      <c r="C812" s="11"/>
      <c r="D812" s="11"/>
      <c r="E812" s="8">
        <v>15</v>
      </c>
      <c r="F812" s="8"/>
      <c r="G812" s="8"/>
      <c r="H812" s="11" t="s">
        <v>3</v>
      </c>
      <c r="I812" s="11"/>
      <c r="J812" s="11"/>
      <c r="K812" s="8" t="s">
        <v>99</v>
      </c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  <c r="AA812" s="8"/>
      <c r="AB812" s="8"/>
      <c r="AC812" s="8"/>
      <c r="AD812" s="8"/>
      <c r="AE812" s="8"/>
      <c r="AF812" s="8"/>
      <c r="AG812" s="8"/>
    </row>
    <row r="813" spans="1:33" ht="18" customHeight="1" x14ac:dyDescent="0.15">
      <c r="A813" s="13" t="s">
        <v>17</v>
      </c>
      <c r="B813" s="14"/>
      <c r="C813" s="14"/>
      <c r="D813" s="14"/>
      <c r="E813" s="14"/>
      <c r="F813" s="14"/>
      <c r="G813" s="14"/>
      <c r="H813" s="14"/>
      <c r="I813" s="14"/>
      <c r="J813" s="14"/>
      <c r="K813" s="14"/>
      <c r="L813" s="14"/>
      <c r="M813" s="14"/>
      <c r="N813" s="14"/>
      <c r="O813" s="14"/>
      <c r="P813" s="14"/>
      <c r="Q813" s="14"/>
      <c r="R813" s="14"/>
      <c r="S813" s="14"/>
      <c r="T813" s="14"/>
      <c r="U813" s="14"/>
      <c r="V813" s="14"/>
      <c r="W813" s="14"/>
      <c r="X813" s="14"/>
      <c r="Y813" s="14"/>
      <c r="Z813" s="14"/>
      <c r="AA813" s="14"/>
      <c r="AB813" s="14"/>
      <c r="AC813" s="14"/>
      <c r="AD813" s="14"/>
      <c r="AE813" s="14"/>
      <c r="AF813" s="14"/>
      <c r="AG813" s="15"/>
    </row>
    <row r="814" spans="1:33" ht="13.5" customHeight="1" x14ac:dyDescent="0.15">
      <c r="A814" s="16" t="s">
        <v>18</v>
      </c>
      <c r="B814" s="16"/>
      <c r="C814" s="16" t="s">
        <v>19</v>
      </c>
      <c r="D814" s="16"/>
      <c r="E814" s="16"/>
      <c r="F814" s="16"/>
      <c r="G814" s="16"/>
      <c r="H814" s="16"/>
      <c r="I814" s="16"/>
      <c r="J814" s="16"/>
      <c r="K814" s="17" t="s">
        <v>23</v>
      </c>
      <c r="L814" s="17"/>
      <c r="M814" s="17"/>
      <c r="N814" s="17" t="s">
        <v>24</v>
      </c>
      <c r="O814" s="17"/>
      <c r="P814" s="17"/>
      <c r="Q814" s="17" t="s">
        <v>20</v>
      </c>
      <c r="R814" s="17"/>
      <c r="S814" s="17"/>
      <c r="T814" s="16" t="s">
        <v>21</v>
      </c>
      <c r="U814" s="16"/>
      <c r="V814" s="16"/>
      <c r="W814" s="16"/>
      <c r="X814" s="16"/>
      <c r="Y814" s="16"/>
      <c r="Z814" s="16" t="s">
        <v>22</v>
      </c>
      <c r="AA814" s="16"/>
      <c r="AB814" s="16"/>
      <c r="AC814" s="16"/>
      <c r="AD814" s="16"/>
      <c r="AE814" s="16"/>
      <c r="AF814" s="16"/>
      <c r="AG814" s="16"/>
    </row>
    <row r="815" spans="1:33" x14ac:dyDescent="0.15">
      <c r="A815" s="16"/>
      <c r="B815" s="16"/>
      <c r="C815" s="16"/>
      <c r="D815" s="16"/>
      <c r="E815" s="16"/>
      <c r="F815" s="16"/>
      <c r="G815" s="16"/>
      <c r="H815" s="16"/>
      <c r="I815" s="16"/>
      <c r="J815" s="16"/>
      <c r="K815" s="17"/>
      <c r="L815" s="17"/>
      <c r="M815" s="17"/>
      <c r="N815" s="17"/>
      <c r="O815" s="17"/>
      <c r="P815" s="17"/>
      <c r="Q815" s="17"/>
      <c r="R815" s="17"/>
      <c r="S815" s="17"/>
      <c r="T815" s="16"/>
      <c r="U815" s="16"/>
      <c r="V815" s="16"/>
      <c r="W815" s="16"/>
      <c r="X815" s="16"/>
      <c r="Y815" s="16"/>
      <c r="Z815" s="16"/>
      <c r="AA815" s="16"/>
      <c r="AB815" s="16"/>
      <c r="AC815" s="16"/>
      <c r="AD815" s="16"/>
      <c r="AE815" s="16"/>
      <c r="AF815" s="16"/>
      <c r="AG815" s="16"/>
    </row>
    <row r="816" spans="1:33" ht="20.100000000000001" customHeight="1" x14ac:dyDescent="0.15">
      <c r="A816" s="10">
        <v>1</v>
      </c>
      <c r="B816" s="10"/>
      <c r="C816" s="8" t="s">
        <v>47</v>
      </c>
      <c r="D816" s="8"/>
      <c r="E816" s="8"/>
      <c r="F816" s="8"/>
      <c r="G816" s="8"/>
      <c r="H816" s="8"/>
      <c r="I816" s="8"/>
      <c r="J816" s="8"/>
      <c r="K816" s="18">
        <v>38</v>
      </c>
      <c r="L816" s="18"/>
      <c r="M816" s="18"/>
      <c r="N816" s="18">
        <v>18</v>
      </c>
      <c r="O816" s="18"/>
      <c r="P816" s="18"/>
      <c r="Q816" s="8" t="s">
        <v>48</v>
      </c>
      <c r="R816" s="8"/>
      <c r="S816" s="8"/>
      <c r="T816" s="8" t="s">
        <v>50</v>
      </c>
      <c r="U816" s="8"/>
      <c r="V816" s="8"/>
      <c r="W816" s="8"/>
      <c r="X816" s="8"/>
      <c r="Y816" s="8"/>
      <c r="Z816" s="10"/>
      <c r="AA816" s="10"/>
      <c r="AB816" s="10"/>
      <c r="AC816" s="10"/>
      <c r="AD816" s="10"/>
      <c r="AE816" s="10"/>
      <c r="AF816" s="10"/>
      <c r="AG816" s="10"/>
    </row>
    <row r="817" spans="1:33" ht="20.100000000000001" customHeight="1" x14ac:dyDescent="0.15">
      <c r="A817" s="10">
        <v>2</v>
      </c>
      <c r="B817" s="10"/>
      <c r="C817" s="8" t="s">
        <v>47</v>
      </c>
      <c r="D817" s="8"/>
      <c r="E817" s="8"/>
      <c r="F817" s="8"/>
      <c r="G817" s="8"/>
      <c r="H817" s="8"/>
      <c r="I817" s="8"/>
      <c r="J817" s="8"/>
      <c r="K817" s="18">
        <v>24</v>
      </c>
      <c r="L817" s="18"/>
      <c r="M817" s="18"/>
      <c r="N817" s="18">
        <v>22</v>
      </c>
      <c r="O817" s="18"/>
      <c r="P817" s="18"/>
      <c r="Q817" s="8"/>
      <c r="R817" s="8"/>
      <c r="S817" s="8"/>
      <c r="T817" s="8"/>
      <c r="U817" s="8"/>
      <c r="V817" s="8"/>
      <c r="W817" s="8"/>
      <c r="X817" s="8"/>
      <c r="Y817" s="8"/>
      <c r="Z817" s="10"/>
      <c r="AA817" s="10"/>
      <c r="AB817" s="10"/>
      <c r="AC817" s="10"/>
      <c r="AD817" s="10"/>
      <c r="AE817" s="10"/>
      <c r="AF817" s="10"/>
      <c r="AG817" s="10"/>
    </row>
    <row r="818" spans="1:33" ht="20.100000000000001" customHeight="1" x14ac:dyDescent="0.15">
      <c r="A818" s="10">
        <v>3</v>
      </c>
      <c r="B818" s="10"/>
      <c r="C818" s="8" t="s">
        <v>47</v>
      </c>
      <c r="D818" s="8"/>
      <c r="E818" s="8"/>
      <c r="F818" s="8"/>
      <c r="G818" s="8"/>
      <c r="H818" s="8"/>
      <c r="I818" s="8"/>
      <c r="J818" s="8"/>
      <c r="K818" s="18">
        <v>20</v>
      </c>
      <c r="L818" s="18"/>
      <c r="M818" s="18"/>
      <c r="N818" s="18">
        <v>16</v>
      </c>
      <c r="O818" s="18"/>
      <c r="P818" s="18"/>
      <c r="Q818" s="8" t="s">
        <v>48</v>
      </c>
      <c r="R818" s="8"/>
      <c r="S818" s="8"/>
      <c r="T818" s="8" t="s">
        <v>50</v>
      </c>
      <c r="U818" s="8"/>
      <c r="V818" s="8"/>
      <c r="W818" s="8"/>
      <c r="X818" s="8"/>
      <c r="Y818" s="8"/>
      <c r="Z818" s="10"/>
      <c r="AA818" s="10"/>
      <c r="AB818" s="10"/>
      <c r="AC818" s="10"/>
      <c r="AD818" s="10"/>
      <c r="AE818" s="10"/>
      <c r="AF818" s="10"/>
      <c r="AG818" s="10"/>
    </row>
    <row r="819" spans="1:33" ht="20.100000000000001" customHeight="1" x14ac:dyDescent="0.15">
      <c r="A819" s="10">
        <v>4</v>
      </c>
      <c r="B819" s="10"/>
      <c r="C819" s="8" t="s">
        <v>47</v>
      </c>
      <c r="D819" s="8"/>
      <c r="E819" s="8"/>
      <c r="F819" s="8"/>
      <c r="G819" s="8"/>
      <c r="H819" s="8"/>
      <c r="I819" s="8"/>
      <c r="J819" s="8"/>
      <c r="K819" s="18">
        <v>26</v>
      </c>
      <c r="L819" s="18"/>
      <c r="M819" s="18"/>
      <c r="N819" s="18">
        <v>18</v>
      </c>
      <c r="O819" s="18"/>
      <c r="P819" s="18"/>
      <c r="Q819" s="8"/>
      <c r="R819" s="8"/>
      <c r="S819" s="8"/>
      <c r="T819" s="8"/>
      <c r="U819" s="8"/>
      <c r="V819" s="8"/>
      <c r="W819" s="8"/>
      <c r="X819" s="8"/>
      <c r="Y819" s="8"/>
      <c r="Z819" s="10"/>
      <c r="AA819" s="10"/>
      <c r="AB819" s="10"/>
      <c r="AC819" s="10"/>
      <c r="AD819" s="10"/>
      <c r="AE819" s="10"/>
      <c r="AF819" s="10"/>
      <c r="AG819" s="10"/>
    </row>
    <row r="820" spans="1:33" ht="20.100000000000001" customHeight="1" x14ac:dyDescent="0.15">
      <c r="A820" s="10">
        <v>5</v>
      </c>
      <c r="B820" s="10"/>
      <c r="C820" s="8" t="s">
        <v>47</v>
      </c>
      <c r="D820" s="8"/>
      <c r="E820" s="8"/>
      <c r="F820" s="8"/>
      <c r="G820" s="8"/>
      <c r="H820" s="8"/>
      <c r="I820" s="8"/>
      <c r="J820" s="8"/>
      <c r="K820" s="18">
        <v>24</v>
      </c>
      <c r="L820" s="18"/>
      <c r="M820" s="18"/>
      <c r="N820" s="18">
        <v>20</v>
      </c>
      <c r="O820" s="18"/>
      <c r="P820" s="18"/>
      <c r="Q820" s="8"/>
      <c r="R820" s="8"/>
      <c r="S820" s="8"/>
      <c r="T820" s="8"/>
      <c r="U820" s="8"/>
      <c r="V820" s="8"/>
      <c r="W820" s="8"/>
      <c r="X820" s="8"/>
      <c r="Y820" s="8"/>
      <c r="Z820" s="10"/>
      <c r="AA820" s="10"/>
      <c r="AB820" s="10"/>
      <c r="AC820" s="10"/>
      <c r="AD820" s="10"/>
      <c r="AE820" s="10"/>
      <c r="AF820" s="10"/>
      <c r="AG820" s="10"/>
    </row>
    <row r="821" spans="1:33" ht="19.5" customHeight="1" x14ac:dyDescent="0.15">
      <c r="A821" s="10">
        <v>6</v>
      </c>
      <c r="B821" s="10"/>
      <c r="C821" s="8" t="s">
        <v>47</v>
      </c>
      <c r="D821" s="8"/>
      <c r="E821" s="8"/>
      <c r="F821" s="8"/>
      <c r="G821" s="8"/>
      <c r="H821" s="8"/>
      <c r="I821" s="8"/>
      <c r="J821" s="8"/>
      <c r="K821" s="18">
        <v>20</v>
      </c>
      <c r="L821" s="18"/>
      <c r="M821" s="18"/>
      <c r="N821" s="18">
        <v>16</v>
      </c>
      <c r="O821" s="18"/>
      <c r="P821" s="18"/>
      <c r="Q821" s="8" t="s">
        <v>48</v>
      </c>
      <c r="R821" s="8"/>
      <c r="S821" s="8"/>
      <c r="T821" s="8" t="s">
        <v>50</v>
      </c>
      <c r="U821" s="8"/>
      <c r="V821" s="8"/>
      <c r="W821" s="8"/>
      <c r="X821" s="8"/>
      <c r="Y821" s="8"/>
      <c r="Z821" s="10"/>
      <c r="AA821" s="10"/>
      <c r="AB821" s="10"/>
      <c r="AC821" s="10"/>
      <c r="AD821" s="10"/>
      <c r="AE821" s="10"/>
      <c r="AF821" s="10"/>
      <c r="AG821" s="10"/>
    </row>
    <row r="822" spans="1:33" ht="20.100000000000001" customHeight="1" x14ac:dyDescent="0.15">
      <c r="A822" s="10">
        <v>7</v>
      </c>
      <c r="B822" s="10"/>
      <c r="C822" s="8" t="s">
        <v>47</v>
      </c>
      <c r="D822" s="8"/>
      <c r="E822" s="8"/>
      <c r="F822" s="8"/>
      <c r="G822" s="8"/>
      <c r="H822" s="8"/>
      <c r="I822" s="8"/>
      <c r="J822" s="8"/>
      <c r="K822" s="18">
        <v>28</v>
      </c>
      <c r="L822" s="18"/>
      <c r="M822" s="18"/>
      <c r="N822" s="18">
        <v>20</v>
      </c>
      <c r="O822" s="18"/>
      <c r="P822" s="18"/>
      <c r="Q822" s="8"/>
      <c r="R822" s="8"/>
      <c r="S822" s="8"/>
      <c r="T822" s="8"/>
      <c r="U822" s="8"/>
      <c r="V822" s="8"/>
      <c r="W822" s="8"/>
      <c r="X822" s="8"/>
      <c r="Y822" s="8"/>
      <c r="Z822" s="10"/>
      <c r="AA822" s="10"/>
      <c r="AB822" s="10"/>
      <c r="AC822" s="10"/>
      <c r="AD822" s="10"/>
      <c r="AE822" s="10"/>
      <c r="AF822" s="10"/>
      <c r="AG822" s="10"/>
    </row>
    <row r="823" spans="1:33" ht="20.100000000000001" customHeight="1" x14ac:dyDescent="0.15">
      <c r="A823" s="10">
        <v>8</v>
      </c>
      <c r="B823" s="10"/>
      <c r="C823" s="8" t="s">
        <v>47</v>
      </c>
      <c r="D823" s="8"/>
      <c r="E823" s="8"/>
      <c r="F823" s="8"/>
      <c r="G823" s="8"/>
      <c r="H823" s="8"/>
      <c r="I823" s="8"/>
      <c r="J823" s="8"/>
      <c r="K823" s="18">
        <v>18</v>
      </c>
      <c r="L823" s="18"/>
      <c r="M823" s="18"/>
      <c r="N823" s="18">
        <v>14</v>
      </c>
      <c r="O823" s="18"/>
      <c r="P823" s="18"/>
      <c r="Q823" s="8" t="s">
        <v>48</v>
      </c>
      <c r="R823" s="8"/>
      <c r="S823" s="8"/>
      <c r="T823" s="8" t="s">
        <v>50</v>
      </c>
      <c r="U823" s="8"/>
      <c r="V823" s="8"/>
      <c r="W823" s="8"/>
      <c r="X823" s="8"/>
      <c r="Y823" s="8"/>
      <c r="Z823" s="10"/>
      <c r="AA823" s="10"/>
      <c r="AB823" s="10"/>
      <c r="AC823" s="10"/>
      <c r="AD823" s="10"/>
      <c r="AE823" s="10"/>
      <c r="AF823" s="10"/>
      <c r="AG823" s="10"/>
    </row>
    <row r="824" spans="1:33" ht="20.100000000000001" customHeight="1" x14ac:dyDescent="0.15">
      <c r="A824" s="10">
        <v>9</v>
      </c>
      <c r="B824" s="10"/>
      <c r="C824" s="8" t="s">
        <v>47</v>
      </c>
      <c r="D824" s="8"/>
      <c r="E824" s="8"/>
      <c r="F824" s="8"/>
      <c r="G824" s="8"/>
      <c r="H824" s="8"/>
      <c r="I824" s="8"/>
      <c r="J824" s="8"/>
      <c r="K824" s="18">
        <v>30</v>
      </c>
      <c r="L824" s="18"/>
      <c r="M824" s="18"/>
      <c r="N824" s="18">
        <v>20</v>
      </c>
      <c r="O824" s="18"/>
      <c r="P824" s="18"/>
      <c r="Q824" s="8"/>
      <c r="R824" s="8"/>
      <c r="S824" s="8"/>
      <c r="T824" s="8"/>
      <c r="U824" s="8"/>
      <c r="V824" s="8"/>
      <c r="W824" s="8"/>
      <c r="X824" s="8"/>
      <c r="Y824" s="8"/>
      <c r="Z824" s="10"/>
      <c r="AA824" s="10"/>
      <c r="AB824" s="10"/>
      <c r="AC824" s="10"/>
      <c r="AD824" s="10"/>
      <c r="AE824" s="10"/>
      <c r="AF824" s="10"/>
      <c r="AG824" s="10"/>
    </row>
    <row r="825" spans="1:33" ht="20.100000000000001" customHeight="1" x14ac:dyDescent="0.15">
      <c r="A825" s="10">
        <v>10</v>
      </c>
      <c r="B825" s="10"/>
      <c r="C825" s="8" t="s">
        <v>47</v>
      </c>
      <c r="D825" s="8"/>
      <c r="E825" s="8"/>
      <c r="F825" s="8"/>
      <c r="G825" s="8"/>
      <c r="H825" s="8"/>
      <c r="I825" s="8"/>
      <c r="J825" s="8"/>
      <c r="K825" s="18">
        <v>18</v>
      </c>
      <c r="L825" s="18"/>
      <c r="M825" s="18"/>
      <c r="N825" s="18">
        <v>18</v>
      </c>
      <c r="O825" s="18"/>
      <c r="P825" s="18"/>
      <c r="Q825" s="8"/>
      <c r="R825" s="8"/>
      <c r="S825" s="8"/>
      <c r="T825" s="8"/>
      <c r="U825" s="8"/>
      <c r="V825" s="8"/>
      <c r="W825" s="8"/>
      <c r="X825" s="8"/>
      <c r="Y825" s="8"/>
      <c r="Z825" s="10"/>
      <c r="AA825" s="10"/>
      <c r="AB825" s="10"/>
      <c r="AC825" s="10"/>
      <c r="AD825" s="10"/>
      <c r="AE825" s="10"/>
      <c r="AF825" s="10"/>
      <c r="AG825" s="10"/>
    </row>
    <row r="826" spans="1:33" ht="20.100000000000001" customHeight="1" x14ac:dyDescent="0.15">
      <c r="A826" s="10">
        <v>11</v>
      </c>
      <c r="B826" s="10"/>
      <c r="C826" s="8" t="s">
        <v>47</v>
      </c>
      <c r="D826" s="8"/>
      <c r="E826" s="8"/>
      <c r="F826" s="8"/>
      <c r="G826" s="8"/>
      <c r="H826" s="8"/>
      <c r="I826" s="8"/>
      <c r="J826" s="8"/>
      <c r="K826" s="18">
        <v>14</v>
      </c>
      <c r="L826" s="18"/>
      <c r="M826" s="18"/>
      <c r="N826" s="18">
        <v>20</v>
      </c>
      <c r="O826" s="18"/>
      <c r="P826" s="18"/>
      <c r="Q826" s="8"/>
      <c r="R826" s="8"/>
      <c r="S826" s="8"/>
      <c r="T826" s="8"/>
      <c r="U826" s="8"/>
      <c r="V826" s="8"/>
      <c r="W826" s="8"/>
      <c r="X826" s="8"/>
      <c r="Y826" s="8"/>
      <c r="Z826" s="10"/>
      <c r="AA826" s="10"/>
      <c r="AB826" s="10"/>
      <c r="AC826" s="10"/>
      <c r="AD826" s="10"/>
      <c r="AE826" s="10"/>
      <c r="AF826" s="10"/>
      <c r="AG826" s="10"/>
    </row>
    <row r="827" spans="1:33" ht="20.100000000000001" customHeight="1" x14ac:dyDescent="0.15">
      <c r="A827" s="10">
        <v>12</v>
      </c>
      <c r="B827" s="10"/>
      <c r="C827" s="8"/>
      <c r="D827" s="8"/>
      <c r="E827" s="8"/>
      <c r="F827" s="8"/>
      <c r="G827" s="8"/>
      <c r="H827" s="8"/>
      <c r="I827" s="8"/>
      <c r="J827" s="8"/>
      <c r="K827" s="18"/>
      <c r="L827" s="18"/>
      <c r="M827" s="18"/>
      <c r="N827" s="18"/>
      <c r="O827" s="18"/>
      <c r="P827" s="18"/>
      <c r="Q827" s="8"/>
      <c r="R827" s="8"/>
      <c r="S827" s="8"/>
      <c r="T827" s="8"/>
      <c r="U827" s="8"/>
      <c r="V827" s="8"/>
      <c r="W827" s="8"/>
      <c r="X827" s="8"/>
      <c r="Y827" s="8"/>
      <c r="Z827" s="10"/>
      <c r="AA827" s="10"/>
      <c r="AB827" s="10"/>
      <c r="AC827" s="10"/>
      <c r="AD827" s="10"/>
      <c r="AE827" s="10"/>
      <c r="AF827" s="10"/>
      <c r="AG827" s="10"/>
    </row>
    <row r="828" spans="1:33" ht="20.100000000000001" customHeight="1" x14ac:dyDescent="0.15">
      <c r="A828" s="10">
        <v>13</v>
      </c>
      <c r="B828" s="10"/>
      <c r="C828" s="8"/>
      <c r="D828" s="8"/>
      <c r="E828" s="8"/>
      <c r="F828" s="8"/>
      <c r="G828" s="8"/>
      <c r="H828" s="8"/>
      <c r="I828" s="8"/>
      <c r="J828" s="8"/>
      <c r="K828" s="18"/>
      <c r="L828" s="18"/>
      <c r="M828" s="18"/>
      <c r="N828" s="18"/>
      <c r="O828" s="18"/>
      <c r="P828" s="18"/>
      <c r="Q828" s="8"/>
      <c r="R828" s="8"/>
      <c r="S828" s="8"/>
      <c r="T828" s="8"/>
      <c r="U828" s="8"/>
      <c r="V828" s="8"/>
      <c r="W828" s="8"/>
      <c r="X828" s="8"/>
      <c r="Y828" s="8"/>
      <c r="Z828" s="10"/>
      <c r="AA828" s="10"/>
      <c r="AB828" s="10"/>
      <c r="AC828" s="10"/>
      <c r="AD828" s="10"/>
      <c r="AE828" s="10"/>
      <c r="AF828" s="10"/>
      <c r="AG828" s="10"/>
    </row>
    <row r="829" spans="1:33" ht="20.100000000000001" customHeight="1" x14ac:dyDescent="0.15">
      <c r="A829" s="10">
        <v>14</v>
      </c>
      <c r="B829" s="10"/>
      <c r="C829" s="8"/>
      <c r="D829" s="8"/>
      <c r="E829" s="8"/>
      <c r="F829" s="8"/>
      <c r="G829" s="8"/>
      <c r="H829" s="8"/>
      <c r="I829" s="8"/>
      <c r="J829" s="8"/>
      <c r="K829" s="18"/>
      <c r="L829" s="18"/>
      <c r="M829" s="18"/>
      <c r="N829" s="18"/>
      <c r="O829" s="18"/>
      <c r="P829" s="18"/>
      <c r="Q829" s="8"/>
      <c r="R829" s="8"/>
      <c r="S829" s="8"/>
      <c r="T829" s="8"/>
      <c r="U829" s="8"/>
      <c r="V829" s="8"/>
      <c r="W829" s="8"/>
      <c r="X829" s="8"/>
      <c r="Y829" s="8"/>
      <c r="Z829" s="10"/>
      <c r="AA829" s="10"/>
      <c r="AB829" s="10"/>
      <c r="AC829" s="10"/>
      <c r="AD829" s="10"/>
      <c r="AE829" s="10"/>
      <c r="AF829" s="10"/>
      <c r="AG829" s="10"/>
    </row>
    <row r="830" spans="1:33" ht="20.100000000000001" customHeight="1" x14ac:dyDescent="0.15">
      <c r="A830" s="10">
        <v>15</v>
      </c>
      <c r="B830" s="10"/>
      <c r="C830" s="8"/>
      <c r="D830" s="8"/>
      <c r="E830" s="8"/>
      <c r="F830" s="8"/>
      <c r="G830" s="8"/>
      <c r="H830" s="8"/>
      <c r="I830" s="8"/>
      <c r="J830" s="8"/>
      <c r="K830" s="18"/>
      <c r="L830" s="18"/>
      <c r="M830" s="18"/>
      <c r="N830" s="18"/>
      <c r="O830" s="18"/>
      <c r="P830" s="18"/>
      <c r="Q830" s="8"/>
      <c r="R830" s="8"/>
      <c r="S830" s="8"/>
      <c r="T830" s="8"/>
      <c r="U830" s="8"/>
      <c r="V830" s="8"/>
      <c r="W830" s="8"/>
      <c r="X830" s="8"/>
      <c r="Y830" s="8"/>
      <c r="Z830" s="10"/>
      <c r="AA830" s="10"/>
      <c r="AB830" s="10"/>
      <c r="AC830" s="10"/>
      <c r="AD830" s="10"/>
      <c r="AE830" s="10"/>
      <c r="AF830" s="10"/>
      <c r="AG830" s="10"/>
    </row>
    <row r="831" spans="1:33" ht="20.100000000000001" customHeight="1" x14ac:dyDescent="0.15">
      <c r="A831" s="10">
        <v>16</v>
      </c>
      <c r="B831" s="10"/>
      <c r="C831" s="8"/>
      <c r="D831" s="8"/>
      <c r="E831" s="8"/>
      <c r="F831" s="8"/>
      <c r="G831" s="8"/>
      <c r="H831" s="8"/>
      <c r="I831" s="8"/>
      <c r="J831" s="8"/>
      <c r="K831" s="18"/>
      <c r="L831" s="18"/>
      <c r="M831" s="18"/>
      <c r="N831" s="18"/>
      <c r="O831" s="18"/>
      <c r="P831" s="18"/>
      <c r="Q831" s="8"/>
      <c r="R831" s="8"/>
      <c r="S831" s="8"/>
      <c r="T831" s="8"/>
      <c r="U831" s="8"/>
      <c r="V831" s="8"/>
      <c r="W831" s="8"/>
      <c r="X831" s="8"/>
      <c r="Y831" s="8"/>
      <c r="Z831" s="10"/>
      <c r="AA831" s="10"/>
      <c r="AB831" s="10"/>
      <c r="AC831" s="10"/>
      <c r="AD831" s="10"/>
      <c r="AE831" s="10"/>
      <c r="AF831" s="10"/>
      <c r="AG831" s="10"/>
    </row>
    <row r="832" spans="1:33" ht="20.100000000000001" customHeight="1" x14ac:dyDescent="0.15">
      <c r="A832" s="10">
        <v>17</v>
      </c>
      <c r="B832" s="10"/>
      <c r="C832" s="8"/>
      <c r="D832" s="8"/>
      <c r="E832" s="8"/>
      <c r="F832" s="8"/>
      <c r="G832" s="8"/>
      <c r="H832" s="8"/>
      <c r="I832" s="8"/>
      <c r="J832" s="8"/>
      <c r="K832" s="18"/>
      <c r="L832" s="18"/>
      <c r="M832" s="18"/>
      <c r="N832" s="18"/>
      <c r="O832" s="18"/>
      <c r="P832" s="18"/>
      <c r="Q832" s="8"/>
      <c r="R832" s="8"/>
      <c r="S832" s="8"/>
      <c r="T832" s="8"/>
      <c r="U832" s="8"/>
      <c r="V832" s="8"/>
      <c r="W832" s="8"/>
      <c r="X832" s="8"/>
      <c r="Y832" s="8"/>
      <c r="Z832" s="10"/>
      <c r="AA832" s="10"/>
      <c r="AB832" s="10"/>
      <c r="AC832" s="10"/>
      <c r="AD832" s="10"/>
      <c r="AE832" s="10"/>
      <c r="AF832" s="10"/>
      <c r="AG832" s="10"/>
    </row>
    <row r="833" spans="1:33" ht="20.100000000000001" customHeight="1" x14ac:dyDescent="0.15">
      <c r="A833" s="10">
        <v>18</v>
      </c>
      <c r="B833" s="10"/>
      <c r="C833" s="10"/>
      <c r="D833" s="10"/>
      <c r="E833" s="10"/>
      <c r="F833" s="10"/>
      <c r="G833" s="10"/>
      <c r="H833" s="10"/>
      <c r="I833" s="10"/>
      <c r="J833" s="10"/>
      <c r="K833" s="19"/>
      <c r="L833" s="19"/>
      <c r="M833" s="19"/>
      <c r="N833" s="19"/>
      <c r="O833" s="19"/>
      <c r="P833" s="19"/>
      <c r="Q833" s="10"/>
      <c r="R833" s="10"/>
      <c r="S833" s="10"/>
      <c r="T833" s="10"/>
      <c r="U833" s="10"/>
      <c r="V833" s="10"/>
      <c r="W833" s="10"/>
      <c r="X833" s="10"/>
      <c r="Y833" s="10"/>
      <c r="Z833" s="10"/>
      <c r="AA833" s="10"/>
      <c r="AB833" s="10"/>
      <c r="AC833" s="10"/>
      <c r="AD833" s="10"/>
      <c r="AE833" s="10"/>
      <c r="AF833" s="10"/>
      <c r="AG833" s="10"/>
    </row>
    <row r="834" spans="1:33" ht="20.100000000000001" customHeight="1" x14ac:dyDescent="0.15">
      <c r="A834" s="10">
        <v>19</v>
      </c>
      <c r="B834" s="10"/>
      <c r="C834" s="10"/>
      <c r="D834" s="10"/>
      <c r="E834" s="10"/>
      <c r="F834" s="10"/>
      <c r="G834" s="10"/>
      <c r="H834" s="10"/>
      <c r="I834" s="10"/>
      <c r="J834" s="10"/>
      <c r="K834" s="19"/>
      <c r="L834" s="19"/>
      <c r="M834" s="19"/>
      <c r="N834" s="19"/>
      <c r="O834" s="19"/>
      <c r="P834" s="19"/>
      <c r="Q834" s="10"/>
      <c r="R834" s="10"/>
      <c r="S834" s="10"/>
      <c r="T834" s="10"/>
      <c r="U834" s="10"/>
      <c r="V834" s="10"/>
      <c r="W834" s="10"/>
      <c r="X834" s="10"/>
      <c r="Y834" s="10"/>
      <c r="Z834" s="10"/>
      <c r="AA834" s="10"/>
      <c r="AB834" s="10"/>
      <c r="AC834" s="10"/>
      <c r="AD834" s="10"/>
      <c r="AE834" s="10"/>
      <c r="AF834" s="10"/>
      <c r="AG834" s="10"/>
    </row>
    <row r="835" spans="1:33" ht="20.100000000000001" customHeight="1" x14ac:dyDescent="0.15">
      <c r="A835" s="10">
        <v>20</v>
      </c>
      <c r="B835" s="10"/>
      <c r="C835" s="10"/>
      <c r="D835" s="10"/>
      <c r="E835" s="10"/>
      <c r="F835" s="10"/>
      <c r="G835" s="10"/>
      <c r="H835" s="10"/>
      <c r="I835" s="10"/>
      <c r="J835" s="10"/>
      <c r="K835" s="19"/>
      <c r="L835" s="19"/>
      <c r="M835" s="19"/>
      <c r="N835" s="19"/>
      <c r="O835" s="19"/>
      <c r="P835" s="19"/>
      <c r="Q835" s="10"/>
      <c r="R835" s="10"/>
      <c r="S835" s="10"/>
      <c r="T835" s="10"/>
      <c r="U835" s="10"/>
      <c r="V835" s="10"/>
      <c r="W835" s="10"/>
      <c r="X835" s="10"/>
      <c r="Y835" s="10"/>
      <c r="Z835" s="10"/>
      <c r="AA835" s="10"/>
      <c r="AB835" s="10"/>
      <c r="AC835" s="10"/>
      <c r="AD835" s="10"/>
      <c r="AE835" s="10"/>
      <c r="AF835" s="10"/>
      <c r="AG835" s="10"/>
    </row>
    <row r="836" spans="1:33" ht="20.100000000000001" customHeight="1" x14ac:dyDescent="0.15">
      <c r="A836" s="10">
        <v>21</v>
      </c>
      <c r="B836" s="10"/>
      <c r="C836" s="10"/>
      <c r="D836" s="10"/>
      <c r="E836" s="10"/>
      <c r="F836" s="10"/>
      <c r="G836" s="10"/>
      <c r="H836" s="10"/>
      <c r="I836" s="10"/>
      <c r="J836" s="10"/>
      <c r="K836" s="19"/>
      <c r="L836" s="19"/>
      <c r="M836" s="19"/>
      <c r="N836" s="19"/>
      <c r="O836" s="19"/>
      <c r="P836" s="19"/>
      <c r="Q836" s="10"/>
      <c r="R836" s="10"/>
      <c r="S836" s="10"/>
      <c r="T836" s="10"/>
      <c r="U836" s="10"/>
      <c r="V836" s="10"/>
      <c r="W836" s="10"/>
      <c r="X836" s="10"/>
      <c r="Y836" s="10"/>
      <c r="Z836" s="10"/>
      <c r="AA836" s="10"/>
      <c r="AB836" s="10"/>
      <c r="AC836" s="10"/>
      <c r="AD836" s="10"/>
      <c r="AE836" s="10"/>
      <c r="AF836" s="10"/>
      <c r="AG836" s="10"/>
    </row>
    <row r="837" spans="1:33" ht="20.100000000000001" customHeight="1" x14ac:dyDescent="0.15">
      <c r="A837" s="10">
        <v>22</v>
      </c>
      <c r="B837" s="10"/>
      <c r="C837" s="10"/>
      <c r="D837" s="10"/>
      <c r="E837" s="10"/>
      <c r="F837" s="10"/>
      <c r="G837" s="10"/>
      <c r="H837" s="10"/>
      <c r="I837" s="10"/>
      <c r="J837" s="10"/>
      <c r="K837" s="19"/>
      <c r="L837" s="19"/>
      <c r="M837" s="19"/>
      <c r="N837" s="19"/>
      <c r="O837" s="19"/>
      <c r="P837" s="19"/>
      <c r="Q837" s="10"/>
      <c r="R837" s="10"/>
      <c r="S837" s="10"/>
      <c r="T837" s="10"/>
      <c r="U837" s="10"/>
      <c r="V837" s="10"/>
      <c r="W837" s="10"/>
      <c r="X837" s="10"/>
      <c r="Y837" s="10"/>
      <c r="Z837" s="10"/>
      <c r="AA837" s="10"/>
      <c r="AB837" s="10"/>
      <c r="AC837" s="10"/>
      <c r="AD837" s="10"/>
      <c r="AE837" s="10"/>
      <c r="AF837" s="10"/>
      <c r="AG837" s="10"/>
    </row>
    <row r="838" spans="1:33" ht="20.100000000000001" customHeight="1" x14ac:dyDescent="0.15">
      <c r="A838" s="10">
        <v>23</v>
      </c>
      <c r="B838" s="10"/>
      <c r="C838" s="10"/>
      <c r="D838" s="10"/>
      <c r="E838" s="10"/>
      <c r="F838" s="10"/>
      <c r="G838" s="10"/>
      <c r="H838" s="10"/>
      <c r="I838" s="10"/>
      <c r="J838" s="10"/>
      <c r="K838" s="19"/>
      <c r="L838" s="19"/>
      <c r="M838" s="19"/>
      <c r="N838" s="19"/>
      <c r="O838" s="19"/>
      <c r="P838" s="19"/>
      <c r="Q838" s="10"/>
      <c r="R838" s="10"/>
      <c r="S838" s="10"/>
      <c r="T838" s="10"/>
      <c r="U838" s="10"/>
      <c r="V838" s="10"/>
      <c r="W838" s="10"/>
      <c r="X838" s="10"/>
      <c r="Y838" s="10"/>
      <c r="Z838" s="10"/>
      <c r="AA838" s="10"/>
      <c r="AB838" s="10"/>
      <c r="AC838" s="10"/>
      <c r="AD838" s="10"/>
      <c r="AE838" s="10"/>
      <c r="AF838" s="10"/>
      <c r="AG838" s="10"/>
    </row>
    <row r="839" spans="1:33" ht="20.100000000000001" customHeight="1" x14ac:dyDescent="0.15">
      <c r="A839" s="10">
        <v>24</v>
      </c>
      <c r="B839" s="10"/>
      <c r="C839" s="10"/>
      <c r="D839" s="10"/>
      <c r="E839" s="10"/>
      <c r="F839" s="10"/>
      <c r="G839" s="10"/>
      <c r="H839" s="10"/>
      <c r="I839" s="10"/>
      <c r="J839" s="10"/>
      <c r="K839" s="19"/>
      <c r="L839" s="19"/>
      <c r="M839" s="19"/>
      <c r="N839" s="19"/>
      <c r="O839" s="19"/>
      <c r="P839" s="19"/>
      <c r="Q839" s="10"/>
      <c r="R839" s="10"/>
      <c r="S839" s="10"/>
      <c r="T839" s="10"/>
      <c r="U839" s="10"/>
      <c r="V839" s="10"/>
      <c r="W839" s="10"/>
      <c r="X839" s="10"/>
      <c r="Y839" s="10"/>
      <c r="Z839" s="10"/>
      <c r="AA839" s="10"/>
      <c r="AB839" s="10"/>
      <c r="AC839" s="10"/>
      <c r="AD839" s="10"/>
      <c r="AE839" s="10"/>
      <c r="AF839" s="10"/>
      <c r="AG839" s="10"/>
    </row>
    <row r="840" spans="1:33" ht="20.100000000000001" customHeight="1" x14ac:dyDescent="0.15">
      <c r="A840" s="10">
        <v>25</v>
      </c>
      <c r="B840" s="10"/>
      <c r="C840" s="10"/>
      <c r="D840" s="10"/>
      <c r="E840" s="10"/>
      <c r="F840" s="10"/>
      <c r="G840" s="10"/>
      <c r="H840" s="10"/>
      <c r="I840" s="10"/>
      <c r="J840" s="10"/>
      <c r="K840" s="19"/>
      <c r="L840" s="19"/>
      <c r="M840" s="19"/>
      <c r="N840" s="19"/>
      <c r="O840" s="19"/>
      <c r="P840" s="19"/>
      <c r="Q840" s="10"/>
      <c r="R840" s="10"/>
      <c r="S840" s="10"/>
      <c r="T840" s="10"/>
      <c r="U840" s="10"/>
      <c r="V840" s="10"/>
      <c r="W840" s="10"/>
      <c r="X840" s="10"/>
      <c r="Y840" s="10"/>
      <c r="Z840" s="10"/>
      <c r="AA840" s="10"/>
      <c r="AB840" s="10"/>
      <c r="AC840" s="10"/>
      <c r="AD840" s="10"/>
      <c r="AE840" s="10"/>
      <c r="AF840" s="10"/>
      <c r="AG840" s="10"/>
    </row>
    <row r="841" spans="1:33" ht="20.100000000000001" customHeight="1" x14ac:dyDescent="0.15">
      <c r="A841" s="10">
        <v>26</v>
      </c>
      <c r="B841" s="10"/>
      <c r="C841" s="10"/>
      <c r="D841" s="10"/>
      <c r="E841" s="10"/>
      <c r="F841" s="10"/>
      <c r="G841" s="10"/>
      <c r="H841" s="10"/>
      <c r="I841" s="10"/>
      <c r="J841" s="10"/>
      <c r="K841" s="19"/>
      <c r="L841" s="19"/>
      <c r="M841" s="19"/>
      <c r="N841" s="19"/>
      <c r="O841" s="19"/>
      <c r="P841" s="19"/>
      <c r="Q841" s="10"/>
      <c r="R841" s="10"/>
      <c r="S841" s="10"/>
      <c r="T841" s="10"/>
      <c r="U841" s="10"/>
      <c r="V841" s="10"/>
      <c r="W841" s="10"/>
      <c r="X841" s="10"/>
      <c r="Y841" s="10"/>
      <c r="Z841" s="10"/>
      <c r="AA841" s="10"/>
      <c r="AB841" s="10"/>
      <c r="AC841" s="10"/>
      <c r="AD841" s="10"/>
      <c r="AE841" s="10"/>
      <c r="AF841" s="10"/>
      <c r="AG841" s="10"/>
    </row>
    <row r="842" spans="1:33" ht="20.100000000000001" customHeight="1" x14ac:dyDescent="0.15">
      <c r="A842" s="10">
        <v>27</v>
      </c>
      <c r="B842" s="10"/>
      <c r="C842" s="10"/>
      <c r="D842" s="10"/>
      <c r="E842" s="10"/>
      <c r="F842" s="10"/>
      <c r="G842" s="10"/>
      <c r="H842" s="10"/>
      <c r="I842" s="10"/>
      <c r="J842" s="10"/>
      <c r="K842" s="19"/>
      <c r="L842" s="19"/>
      <c r="M842" s="19"/>
      <c r="N842" s="19"/>
      <c r="O842" s="19"/>
      <c r="P842" s="19"/>
      <c r="Q842" s="10"/>
      <c r="R842" s="10"/>
      <c r="S842" s="10"/>
      <c r="T842" s="10"/>
      <c r="U842" s="10"/>
      <c r="V842" s="10"/>
      <c r="W842" s="10"/>
      <c r="X842" s="10"/>
      <c r="Y842" s="10"/>
      <c r="Z842" s="10"/>
      <c r="AA842" s="10"/>
      <c r="AB842" s="10"/>
      <c r="AC842" s="10"/>
      <c r="AD842" s="10"/>
      <c r="AE842" s="10"/>
      <c r="AF842" s="10"/>
      <c r="AG842" s="10"/>
    </row>
    <row r="843" spans="1:33" ht="20.100000000000001" customHeight="1" x14ac:dyDescent="0.15">
      <c r="A843" s="10">
        <v>28</v>
      </c>
      <c r="B843" s="10"/>
      <c r="C843" s="10"/>
      <c r="D843" s="10"/>
      <c r="E843" s="10"/>
      <c r="F843" s="10"/>
      <c r="G843" s="10"/>
      <c r="H843" s="10"/>
      <c r="I843" s="10"/>
      <c r="J843" s="10"/>
      <c r="K843" s="19"/>
      <c r="L843" s="19"/>
      <c r="M843" s="19"/>
      <c r="N843" s="19"/>
      <c r="O843" s="19"/>
      <c r="P843" s="19"/>
      <c r="Q843" s="10"/>
      <c r="R843" s="10"/>
      <c r="S843" s="10"/>
      <c r="T843" s="10"/>
      <c r="U843" s="10"/>
      <c r="V843" s="10"/>
      <c r="W843" s="10"/>
      <c r="X843" s="10"/>
      <c r="Y843" s="10"/>
      <c r="Z843" s="10"/>
      <c r="AA843" s="10"/>
      <c r="AB843" s="10"/>
      <c r="AC843" s="10"/>
      <c r="AD843" s="10"/>
      <c r="AE843" s="10"/>
      <c r="AF843" s="10"/>
      <c r="AG843" s="10"/>
    </row>
    <row r="844" spans="1:33" ht="20.100000000000001" customHeight="1" x14ac:dyDescent="0.15">
      <c r="A844" s="10">
        <v>29</v>
      </c>
      <c r="B844" s="10"/>
      <c r="C844" s="10"/>
      <c r="D844" s="10"/>
      <c r="E844" s="10"/>
      <c r="F844" s="10"/>
      <c r="G844" s="10"/>
      <c r="H844" s="10"/>
      <c r="I844" s="10"/>
      <c r="J844" s="10"/>
      <c r="K844" s="19"/>
      <c r="L844" s="19"/>
      <c r="M844" s="19"/>
      <c r="N844" s="19"/>
      <c r="O844" s="19"/>
      <c r="P844" s="19"/>
      <c r="Q844" s="10"/>
      <c r="R844" s="10"/>
      <c r="S844" s="10"/>
      <c r="T844" s="10"/>
      <c r="U844" s="10"/>
      <c r="V844" s="10"/>
      <c r="W844" s="10"/>
      <c r="X844" s="10"/>
      <c r="Y844" s="10"/>
      <c r="Z844" s="10"/>
      <c r="AA844" s="10"/>
      <c r="AB844" s="10"/>
      <c r="AC844" s="10"/>
      <c r="AD844" s="10"/>
      <c r="AE844" s="10"/>
      <c r="AF844" s="10"/>
      <c r="AG844" s="10"/>
    </row>
    <row r="845" spans="1:33" ht="20.100000000000001" customHeight="1" x14ac:dyDescent="0.15">
      <c r="A845" s="10">
        <v>30</v>
      </c>
      <c r="B845" s="10"/>
      <c r="C845" s="10"/>
      <c r="D845" s="10"/>
      <c r="E845" s="10"/>
      <c r="F845" s="10"/>
      <c r="G845" s="10"/>
      <c r="H845" s="10"/>
      <c r="I845" s="10"/>
      <c r="J845" s="10"/>
      <c r="K845" s="19"/>
      <c r="L845" s="19"/>
      <c r="M845" s="19"/>
      <c r="N845" s="19"/>
      <c r="O845" s="19"/>
      <c r="P845" s="19"/>
      <c r="Q845" s="10"/>
      <c r="R845" s="10"/>
      <c r="S845" s="10"/>
      <c r="T845" s="10"/>
      <c r="U845" s="10"/>
      <c r="V845" s="10"/>
      <c r="W845" s="10"/>
      <c r="X845" s="10"/>
      <c r="Y845" s="10"/>
      <c r="Z845" s="10"/>
      <c r="AA845" s="10"/>
      <c r="AB845" s="10"/>
      <c r="AC845" s="10"/>
      <c r="AD845" s="10"/>
      <c r="AE845" s="10"/>
      <c r="AF845" s="10"/>
      <c r="AG845" s="10"/>
    </row>
    <row r="846" spans="1:33" ht="13.5" customHeight="1" x14ac:dyDescent="0.15">
      <c r="A846" s="7"/>
      <c r="B846" s="7"/>
      <c r="C846" s="7"/>
      <c r="D846" s="7"/>
      <c r="E846" s="7"/>
      <c r="F846" s="7"/>
      <c r="G846" s="7"/>
      <c r="H846" s="7"/>
      <c r="I846" s="7"/>
      <c r="J846" s="7"/>
      <c r="K846" s="7"/>
      <c r="L846" s="7"/>
      <c r="M846" s="7"/>
      <c r="N846" s="7"/>
      <c r="O846" s="7"/>
      <c r="P846" s="7"/>
      <c r="Q846" s="7"/>
      <c r="R846" s="7"/>
      <c r="S846" s="7"/>
      <c r="T846" s="7"/>
      <c r="U846" s="7"/>
      <c r="V846" s="7"/>
      <c r="W846" s="7"/>
      <c r="X846" s="7"/>
      <c r="Y846" s="7"/>
      <c r="Z846" s="7"/>
      <c r="AA846" s="7"/>
      <c r="AB846" s="7"/>
      <c r="AC846" s="7"/>
      <c r="AD846" s="7"/>
      <c r="AE846" s="7"/>
      <c r="AF846" s="7"/>
      <c r="AG846" s="7"/>
    </row>
    <row r="847" spans="1:33" ht="18" customHeight="1" x14ac:dyDescent="0.15">
      <c r="A847" s="20" t="s">
        <v>25</v>
      </c>
      <c r="B847" s="20"/>
      <c r="C847" s="20"/>
      <c r="D847" s="20"/>
      <c r="E847" s="20"/>
      <c r="F847" s="20" t="s">
        <v>26</v>
      </c>
      <c r="G847" s="20"/>
      <c r="H847" s="20"/>
      <c r="I847" s="20"/>
      <c r="J847" s="20"/>
      <c r="K847" s="20" t="s">
        <v>27</v>
      </c>
      <c r="L847" s="20"/>
      <c r="M847" s="20"/>
      <c r="N847" s="20"/>
      <c r="O847" s="20"/>
      <c r="P847" s="20" t="s">
        <v>28</v>
      </c>
      <c r="Q847" s="20"/>
      <c r="R847" s="20"/>
      <c r="S847" s="20"/>
      <c r="T847" s="20"/>
      <c r="U847" s="20" t="s">
        <v>29</v>
      </c>
      <c r="V847" s="20"/>
      <c r="W847" s="20"/>
      <c r="X847" s="20"/>
      <c r="Y847" s="20" t="s">
        <v>30</v>
      </c>
      <c r="Z847" s="20"/>
      <c r="AA847" s="20"/>
      <c r="AB847" s="20"/>
      <c r="AC847" s="20" t="s">
        <v>31</v>
      </c>
      <c r="AD847" s="20"/>
      <c r="AE847" s="20"/>
      <c r="AF847" s="20"/>
      <c r="AG847" s="20"/>
    </row>
    <row r="848" spans="1:33" ht="18" customHeight="1" x14ac:dyDescent="0.15">
      <c r="A848" s="21">
        <f>COUNTA(C816:J845)</f>
        <v>11</v>
      </c>
      <c r="B848" s="21"/>
      <c r="C848" s="21"/>
      <c r="D848" s="21"/>
      <c r="E848" s="21"/>
      <c r="F848" s="22">
        <f>ROUNDDOWN(AVERAGE(K816:M845),0)</f>
        <v>23</v>
      </c>
      <c r="G848" s="22"/>
      <c r="H848" s="22"/>
      <c r="I848" s="22"/>
      <c r="J848" s="22"/>
      <c r="K848" s="22">
        <f>ROUNDDOWN(AVERAGE(N816:P845),0)</f>
        <v>18</v>
      </c>
      <c r="L848" s="22"/>
      <c r="M848" s="22"/>
      <c r="N848" s="22"/>
      <c r="O848" s="22"/>
      <c r="P848" s="21">
        <f>COUNTA(Q816:S845)</f>
        <v>4</v>
      </c>
      <c r="Q848" s="21"/>
      <c r="R848" s="21"/>
      <c r="S848" s="21"/>
      <c r="T848" s="21"/>
      <c r="U848" s="22">
        <f>ROUNDDOWN((P848/A848*100),0)</f>
        <v>36</v>
      </c>
      <c r="V848" s="22"/>
      <c r="W848" s="22"/>
      <c r="X848" s="22"/>
      <c r="Y848" s="22">
        <f>ROUNDDOWN((K848/F848*100),0)</f>
        <v>78</v>
      </c>
      <c r="Z848" s="22"/>
      <c r="AA848" s="22"/>
      <c r="AB848" s="22"/>
      <c r="AC848" s="22">
        <f>ROUNDDOWN(((A848-COUNTA(T816:Y845))/A848*100),0)</f>
        <v>63</v>
      </c>
      <c r="AD848" s="22"/>
      <c r="AE848" s="22"/>
      <c r="AF848" s="22"/>
      <c r="AG848" s="22"/>
    </row>
    <row r="849" spans="1:33" ht="18" customHeight="1" x14ac:dyDescent="0.15">
      <c r="A849" s="20" t="s">
        <v>33</v>
      </c>
      <c r="B849" s="20"/>
      <c r="C849" s="20"/>
      <c r="D849" s="20"/>
      <c r="E849" s="20"/>
      <c r="F849" s="35" t="s">
        <v>34</v>
      </c>
      <c r="G849" s="35"/>
      <c r="H849" s="35"/>
      <c r="I849" s="35"/>
      <c r="J849" s="35"/>
      <c r="K849" s="20" t="s">
        <v>35</v>
      </c>
      <c r="L849" s="20"/>
      <c r="M849" s="20"/>
      <c r="N849" s="20"/>
      <c r="O849" s="20"/>
      <c r="P849" s="33"/>
      <c r="Q849" s="33"/>
      <c r="R849" s="33"/>
      <c r="S849" s="33"/>
      <c r="T849" s="33"/>
      <c r="U849" s="33"/>
      <c r="V849" s="33"/>
      <c r="W849" s="33"/>
      <c r="X849" s="33"/>
      <c r="Y849" s="20" t="s">
        <v>36</v>
      </c>
      <c r="Z849" s="20"/>
      <c r="AA849" s="20"/>
      <c r="AB849" s="20"/>
      <c r="AC849" s="33"/>
      <c r="AD849" s="33"/>
      <c r="AE849" s="33"/>
      <c r="AF849" s="33"/>
      <c r="AG849" s="33"/>
    </row>
    <row r="850" spans="1:33" ht="18" customHeight="1" x14ac:dyDescent="0.15">
      <c r="A850" s="21">
        <f>A848-P848</f>
        <v>7</v>
      </c>
      <c r="B850" s="21"/>
      <c r="C850" s="21"/>
      <c r="D850" s="21"/>
      <c r="E850" s="21"/>
      <c r="F850" s="22">
        <f>((SUM(K816:M845)-SUMIF(Q816:S845,"伐倒",K816:M845))/A850)</f>
        <v>23.428571428571427</v>
      </c>
      <c r="G850" s="22"/>
      <c r="H850" s="22"/>
      <c r="I850" s="22"/>
      <c r="J850" s="22"/>
      <c r="K850" s="22">
        <f>ROUNDDOWN(((SUM(N816:P845)-SUMIF(Q816:S845,"伐倒",N816:P845))/A850),0)</f>
        <v>19</v>
      </c>
      <c r="L850" s="22"/>
      <c r="M850" s="22"/>
      <c r="N850" s="22"/>
      <c r="O850" s="22"/>
      <c r="P850" s="21"/>
      <c r="Q850" s="21"/>
      <c r="R850" s="21"/>
      <c r="S850" s="21"/>
      <c r="T850" s="21"/>
      <c r="U850" s="21"/>
      <c r="V850" s="21"/>
      <c r="W850" s="21"/>
      <c r="X850" s="21"/>
      <c r="Y850" s="22">
        <f>ROUNDDOWN(K850/F850*100,0)</f>
        <v>81</v>
      </c>
      <c r="Z850" s="22"/>
      <c r="AA850" s="22"/>
      <c r="AB850" s="22"/>
      <c r="AC850" s="34"/>
      <c r="AD850" s="34"/>
      <c r="AE850" s="34"/>
      <c r="AF850" s="34"/>
      <c r="AG850" s="34"/>
    </row>
    <row r="851" spans="1:33" ht="18" customHeight="1" x14ac:dyDescent="0.15">
      <c r="A851" s="23" t="s">
        <v>32</v>
      </c>
      <c r="B851" s="23"/>
      <c r="C851" s="23"/>
      <c r="D851" s="23"/>
      <c r="E851" s="23"/>
      <c r="F851" s="23"/>
      <c r="G851" s="23"/>
      <c r="H851" s="23"/>
      <c r="I851" s="23"/>
      <c r="J851" s="23"/>
      <c r="K851" s="23"/>
      <c r="L851" s="23"/>
      <c r="M851" s="23"/>
      <c r="N851" s="23"/>
      <c r="O851" s="23"/>
      <c r="P851" s="23"/>
      <c r="Q851" s="23"/>
      <c r="R851" s="23"/>
      <c r="S851" s="23"/>
      <c r="T851" s="23"/>
      <c r="U851" s="23"/>
      <c r="V851" s="23"/>
      <c r="W851" s="23"/>
      <c r="X851" s="23"/>
      <c r="Y851" s="23"/>
      <c r="Z851" s="23"/>
      <c r="AA851" s="23"/>
      <c r="AB851" s="23"/>
      <c r="AC851" s="23"/>
      <c r="AD851" s="23"/>
      <c r="AE851" s="23"/>
      <c r="AF851" s="23"/>
      <c r="AG851" s="23"/>
    </row>
    <row r="852" spans="1:33" ht="15.95" customHeight="1" x14ac:dyDescent="0.15">
      <c r="A852" s="24" t="s">
        <v>46</v>
      </c>
      <c r="B852" s="25"/>
      <c r="C852" s="25"/>
      <c r="D852" s="25"/>
      <c r="E852" s="25"/>
      <c r="F852" s="25"/>
      <c r="G852" s="25"/>
      <c r="H852" s="25"/>
      <c r="I852" s="25"/>
      <c r="J852" s="25"/>
      <c r="K852" s="25"/>
      <c r="L852" s="25"/>
      <c r="M852" s="25"/>
      <c r="N852" s="25"/>
      <c r="O852" s="25"/>
      <c r="P852" s="25"/>
      <c r="Q852" s="25"/>
      <c r="R852" s="25"/>
      <c r="S852" s="25"/>
      <c r="T852" s="25"/>
      <c r="U852" s="25"/>
      <c r="V852" s="25"/>
      <c r="W852" s="25"/>
      <c r="X852" s="25"/>
      <c r="Y852" s="25"/>
      <c r="Z852" s="25"/>
      <c r="AA852" s="25"/>
      <c r="AB852" s="25"/>
      <c r="AC852" s="25"/>
      <c r="AD852" s="25"/>
      <c r="AE852" s="25"/>
      <c r="AF852" s="25"/>
      <c r="AG852" s="26"/>
    </row>
    <row r="853" spans="1:33" ht="15.95" customHeight="1" x14ac:dyDescent="0.15">
      <c r="A853" s="27"/>
      <c r="B853" s="28"/>
      <c r="C853" s="28"/>
      <c r="D853" s="28"/>
      <c r="E853" s="28"/>
      <c r="F853" s="28"/>
      <c r="G853" s="28"/>
      <c r="H853" s="28"/>
      <c r="I853" s="28"/>
      <c r="J853" s="28"/>
      <c r="K853" s="28"/>
      <c r="L853" s="28"/>
      <c r="M853" s="28"/>
      <c r="N853" s="28"/>
      <c r="O853" s="28"/>
      <c r="P853" s="28"/>
      <c r="Q853" s="28"/>
      <c r="R853" s="28"/>
      <c r="S853" s="28"/>
      <c r="T853" s="28"/>
      <c r="U853" s="28"/>
      <c r="V853" s="28"/>
      <c r="W853" s="28"/>
      <c r="X853" s="28"/>
      <c r="Y853" s="28"/>
      <c r="Z853" s="28"/>
      <c r="AA853" s="28"/>
      <c r="AB853" s="28"/>
      <c r="AC853" s="28"/>
      <c r="AD853" s="28"/>
      <c r="AE853" s="28"/>
      <c r="AF853" s="28"/>
      <c r="AG853" s="29"/>
    </row>
    <row r="854" spans="1:33" ht="15.95" customHeight="1" x14ac:dyDescent="0.15">
      <c r="A854" s="27"/>
      <c r="B854" s="28"/>
      <c r="C854" s="28"/>
      <c r="D854" s="28"/>
      <c r="E854" s="28"/>
      <c r="F854" s="28"/>
      <c r="G854" s="28"/>
      <c r="H854" s="28"/>
      <c r="I854" s="28"/>
      <c r="J854" s="28"/>
      <c r="K854" s="28"/>
      <c r="L854" s="28"/>
      <c r="M854" s="28"/>
      <c r="N854" s="28"/>
      <c r="O854" s="28"/>
      <c r="P854" s="28"/>
      <c r="Q854" s="28"/>
      <c r="R854" s="28"/>
      <c r="S854" s="28"/>
      <c r="T854" s="28"/>
      <c r="U854" s="28"/>
      <c r="V854" s="28"/>
      <c r="W854" s="28"/>
      <c r="X854" s="28"/>
      <c r="Y854" s="28"/>
      <c r="Z854" s="28"/>
      <c r="AA854" s="28"/>
      <c r="AB854" s="28"/>
      <c r="AC854" s="28"/>
      <c r="AD854" s="28"/>
      <c r="AE854" s="28"/>
      <c r="AF854" s="28"/>
      <c r="AG854" s="29"/>
    </row>
    <row r="855" spans="1:33" ht="15.95" customHeight="1" x14ac:dyDescent="0.15">
      <c r="A855" s="27"/>
      <c r="B855" s="28"/>
      <c r="C855" s="28"/>
      <c r="D855" s="28"/>
      <c r="E855" s="28"/>
      <c r="F855" s="28"/>
      <c r="G855" s="28"/>
      <c r="H855" s="28"/>
      <c r="I855" s="28"/>
      <c r="J855" s="28"/>
      <c r="K855" s="28"/>
      <c r="L855" s="28"/>
      <c r="M855" s="28"/>
      <c r="N855" s="28"/>
      <c r="O855" s="28"/>
      <c r="P855" s="28"/>
      <c r="Q855" s="28"/>
      <c r="R855" s="28"/>
      <c r="S855" s="28"/>
      <c r="T855" s="28"/>
      <c r="U855" s="28"/>
      <c r="V855" s="28"/>
      <c r="W855" s="28"/>
      <c r="X855" s="28"/>
      <c r="Y855" s="28"/>
      <c r="Z855" s="28"/>
      <c r="AA855" s="28"/>
      <c r="AB855" s="28"/>
      <c r="AC855" s="28"/>
      <c r="AD855" s="28"/>
      <c r="AE855" s="28"/>
      <c r="AF855" s="28"/>
      <c r="AG855" s="29"/>
    </row>
    <row r="856" spans="1:33" ht="15.95" customHeight="1" x14ac:dyDescent="0.15">
      <c r="A856" s="30"/>
      <c r="B856" s="31"/>
      <c r="C856" s="31"/>
      <c r="D856" s="31"/>
      <c r="E856" s="31"/>
      <c r="F856" s="31"/>
      <c r="G856" s="31"/>
      <c r="H856" s="31"/>
      <c r="I856" s="31"/>
      <c r="J856" s="31"/>
      <c r="K856" s="31"/>
      <c r="L856" s="31"/>
      <c r="M856" s="31"/>
      <c r="N856" s="31"/>
      <c r="O856" s="31"/>
      <c r="P856" s="31"/>
      <c r="Q856" s="31"/>
      <c r="R856" s="31"/>
      <c r="S856" s="31"/>
      <c r="T856" s="31"/>
      <c r="U856" s="31"/>
      <c r="V856" s="31"/>
      <c r="W856" s="31"/>
      <c r="X856" s="31"/>
      <c r="Y856" s="31"/>
      <c r="Z856" s="31"/>
      <c r="AA856" s="31"/>
      <c r="AB856" s="31"/>
      <c r="AC856" s="31"/>
      <c r="AD856" s="31"/>
      <c r="AE856" s="31"/>
      <c r="AF856" s="31"/>
      <c r="AG856" s="32"/>
    </row>
  </sheetData>
  <mergeCells count="2312">
    <mergeCell ref="A851:AG851"/>
    <mergeCell ref="A852:AG856"/>
    <mergeCell ref="A848:E848"/>
    <mergeCell ref="F848:J848"/>
    <mergeCell ref="K848:O848"/>
    <mergeCell ref="P848:T848"/>
    <mergeCell ref="U848:X848"/>
    <mergeCell ref="Y848:AB848"/>
    <mergeCell ref="AC848:AG848"/>
    <mergeCell ref="A849:E849"/>
    <mergeCell ref="F849:J849"/>
    <mergeCell ref="K849:O849"/>
    <mergeCell ref="P849:T849"/>
    <mergeCell ref="U849:X849"/>
    <mergeCell ref="Y849:AB849"/>
    <mergeCell ref="AC849:AG849"/>
    <mergeCell ref="A850:E850"/>
    <mergeCell ref="F850:J850"/>
    <mergeCell ref="K850:O850"/>
    <mergeCell ref="P850:T850"/>
    <mergeCell ref="U850:X850"/>
    <mergeCell ref="Y850:AB850"/>
    <mergeCell ref="AC850:AG850"/>
    <mergeCell ref="A844:B844"/>
    <mergeCell ref="C844:J844"/>
    <mergeCell ref="K844:M844"/>
    <mergeCell ref="N844:P844"/>
    <mergeCell ref="Q844:S844"/>
    <mergeCell ref="T844:Y844"/>
    <mergeCell ref="Z844:AG844"/>
    <mergeCell ref="A845:B845"/>
    <mergeCell ref="C845:J845"/>
    <mergeCell ref="K845:M845"/>
    <mergeCell ref="N845:P845"/>
    <mergeCell ref="Q845:S845"/>
    <mergeCell ref="T845:Y845"/>
    <mergeCell ref="Z845:AG845"/>
    <mergeCell ref="A847:E847"/>
    <mergeCell ref="F847:J847"/>
    <mergeCell ref="K847:O847"/>
    <mergeCell ref="P847:T847"/>
    <mergeCell ref="U847:X847"/>
    <mergeCell ref="Y847:AB847"/>
    <mergeCell ref="AC847:AG847"/>
    <mergeCell ref="A841:B841"/>
    <mergeCell ref="C841:J841"/>
    <mergeCell ref="K841:M841"/>
    <mergeCell ref="N841:P841"/>
    <mergeCell ref="Q841:S841"/>
    <mergeCell ref="T841:Y841"/>
    <mergeCell ref="Z841:AG841"/>
    <mergeCell ref="A842:B842"/>
    <mergeCell ref="C842:J842"/>
    <mergeCell ref="K842:M842"/>
    <mergeCell ref="N842:P842"/>
    <mergeCell ref="Q842:S842"/>
    <mergeCell ref="T842:Y842"/>
    <mergeCell ref="Z842:AG842"/>
    <mergeCell ref="A843:B843"/>
    <mergeCell ref="C843:J843"/>
    <mergeCell ref="K843:M843"/>
    <mergeCell ref="N843:P843"/>
    <mergeCell ref="Q843:S843"/>
    <mergeCell ref="T843:Y843"/>
    <mergeCell ref="Z843:AG843"/>
    <mergeCell ref="A838:B838"/>
    <mergeCell ref="C838:J838"/>
    <mergeCell ref="K838:M838"/>
    <mergeCell ref="N838:P838"/>
    <mergeCell ref="Q838:S838"/>
    <mergeCell ref="T838:Y838"/>
    <mergeCell ref="Z838:AG838"/>
    <mergeCell ref="A839:B839"/>
    <mergeCell ref="C839:J839"/>
    <mergeCell ref="K839:M839"/>
    <mergeCell ref="N839:P839"/>
    <mergeCell ref="Q839:S839"/>
    <mergeCell ref="T839:Y839"/>
    <mergeCell ref="Z839:AG839"/>
    <mergeCell ref="A840:B840"/>
    <mergeCell ref="C840:J840"/>
    <mergeCell ref="K840:M840"/>
    <mergeCell ref="N840:P840"/>
    <mergeCell ref="Q840:S840"/>
    <mergeCell ref="T840:Y840"/>
    <mergeCell ref="Z840:AG840"/>
    <mergeCell ref="A835:B835"/>
    <mergeCell ref="C835:J835"/>
    <mergeCell ref="K835:M835"/>
    <mergeCell ref="N835:P835"/>
    <mergeCell ref="Q835:S835"/>
    <mergeCell ref="T835:Y835"/>
    <mergeCell ref="Z835:AG835"/>
    <mergeCell ref="A836:B836"/>
    <mergeCell ref="C836:J836"/>
    <mergeCell ref="K836:M836"/>
    <mergeCell ref="N836:P836"/>
    <mergeCell ref="Q836:S836"/>
    <mergeCell ref="T836:Y836"/>
    <mergeCell ref="Z836:AG836"/>
    <mergeCell ref="A837:B837"/>
    <mergeCell ref="C837:J837"/>
    <mergeCell ref="K837:M837"/>
    <mergeCell ref="N837:P837"/>
    <mergeCell ref="Q837:S837"/>
    <mergeCell ref="T837:Y837"/>
    <mergeCell ref="Z837:AG837"/>
    <mergeCell ref="A832:B832"/>
    <mergeCell ref="C832:J832"/>
    <mergeCell ref="K832:M832"/>
    <mergeCell ref="N832:P832"/>
    <mergeCell ref="Q832:S832"/>
    <mergeCell ref="T832:Y832"/>
    <mergeCell ref="Z832:AG832"/>
    <mergeCell ref="A833:B833"/>
    <mergeCell ref="C833:J833"/>
    <mergeCell ref="K833:M833"/>
    <mergeCell ref="N833:P833"/>
    <mergeCell ref="Q833:S833"/>
    <mergeCell ref="T833:Y833"/>
    <mergeCell ref="Z833:AG833"/>
    <mergeCell ref="A834:B834"/>
    <mergeCell ref="C834:J834"/>
    <mergeCell ref="K834:M834"/>
    <mergeCell ref="N834:P834"/>
    <mergeCell ref="Q834:S834"/>
    <mergeCell ref="T834:Y834"/>
    <mergeCell ref="Z834:AG834"/>
    <mergeCell ref="A829:B829"/>
    <mergeCell ref="C829:J829"/>
    <mergeCell ref="K829:M829"/>
    <mergeCell ref="N829:P829"/>
    <mergeCell ref="Q829:S829"/>
    <mergeCell ref="T829:Y829"/>
    <mergeCell ref="Z829:AG829"/>
    <mergeCell ref="A830:B830"/>
    <mergeCell ref="C830:J830"/>
    <mergeCell ref="K830:M830"/>
    <mergeCell ref="N830:P830"/>
    <mergeCell ref="Q830:S830"/>
    <mergeCell ref="T830:Y830"/>
    <mergeCell ref="Z830:AG830"/>
    <mergeCell ref="A831:B831"/>
    <mergeCell ref="C831:J831"/>
    <mergeCell ref="K831:M831"/>
    <mergeCell ref="N831:P831"/>
    <mergeCell ref="Q831:S831"/>
    <mergeCell ref="T831:Y831"/>
    <mergeCell ref="Z831:AG831"/>
    <mergeCell ref="A826:B826"/>
    <mergeCell ref="C826:J826"/>
    <mergeCell ref="K826:M826"/>
    <mergeCell ref="N826:P826"/>
    <mergeCell ref="Q826:S826"/>
    <mergeCell ref="T826:Y826"/>
    <mergeCell ref="Z826:AG826"/>
    <mergeCell ref="A827:B827"/>
    <mergeCell ref="C827:J827"/>
    <mergeCell ref="K827:M827"/>
    <mergeCell ref="N827:P827"/>
    <mergeCell ref="Q827:S827"/>
    <mergeCell ref="T827:Y827"/>
    <mergeCell ref="Z827:AG827"/>
    <mergeCell ref="A828:B828"/>
    <mergeCell ref="C828:J828"/>
    <mergeCell ref="K828:M828"/>
    <mergeCell ref="N828:P828"/>
    <mergeCell ref="Q828:S828"/>
    <mergeCell ref="T828:Y828"/>
    <mergeCell ref="Z828:AG828"/>
    <mergeCell ref="A823:B823"/>
    <mergeCell ref="C823:J823"/>
    <mergeCell ref="K823:M823"/>
    <mergeCell ref="N823:P823"/>
    <mergeCell ref="Q823:S823"/>
    <mergeCell ref="T823:Y823"/>
    <mergeCell ref="Z823:AG823"/>
    <mergeCell ref="A824:B824"/>
    <mergeCell ref="C824:J824"/>
    <mergeCell ref="K824:M824"/>
    <mergeCell ref="N824:P824"/>
    <mergeCell ref="Q824:S824"/>
    <mergeCell ref="T824:Y824"/>
    <mergeCell ref="Z824:AG824"/>
    <mergeCell ref="A825:B825"/>
    <mergeCell ref="C825:J825"/>
    <mergeCell ref="K825:M825"/>
    <mergeCell ref="N825:P825"/>
    <mergeCell ref="Q825:S825"/>
    <mergeCell ref="T825:Y825"/>
    <mergeCell ref="Z825:AG825"/>
    <mergeCell ref="A820:B820"/>
    <mergeCell ref="C820:J820"/>
    <mergeCell ref="K820:M820"/>
    <mergeCell ref="N820:P820"/>
    <mergeCell ref="Q820:S820"/>
    <mergeCell ref="T820:Y820"/>
    <mergeCell ref="Z820:AG820"/>
    <mergeCell ref="A821:B821"/>
    <mergeCell ref="C821:J821"/>
    <mergeCell ref="K821:M821"/>
    <mergeCell ref="N821:P821"/>
    <mergeCell ref="Q821:S821"/>
    <mergeCell ref="T821:Y821"/>
    <mergeCell ref="Z821:AG821"/>
    <mergeCell ref="A822:B822"/>
    <mergeCell ref="C822:J822"/>
    <mergeCell ref="K822:M822"/>
    <mergeCell ref="N822:P822"/>
    <mergeCell ref="Q822:S822"/>
    <mergeCell ref="T822:Y822"/>
    <mergeCell ref="Z822:AG822"/>
    <mergeCell ref="A817:B817"/>
    <mergeCell ref="C817:J817"/>
    <mergeCell ref="K817:M817"/>
    <mergeCell ref="N817:P817"/>
    <mergeCell ref="Q817:S817"/>
    <mergeCell ref="T817:Y817"/>
    <mergeCell ref="Z817:AG817"/>
    <mergeCell ref="A818:B818"/>
    <mergeCell ref="C818:J818"/>
    <mergeCell ref="K818:M818"/>
    <mergeCell ref="N818:P818"/>
    <mergeCell ref="Q818:S818"/>
    <mergeCell ref="T818:Y818"/>
    <mergeCell ref="Z818:AG818"/>
    <mergeCell ref="A819:B819"/>
    <mergeCell ref="C819:J819"/>
    <mergeCell ref="K819:M819"/>
    <mergeCell ref="N819:P819"/>
    <mergeCell ref="Q819:S819"/>
    <mergeCell ref="T819:Y819"/>
    <mergeCell ref="Z819:AG819"/>
    <mergeCell ref="A811:AG811"/>
    <mergeCell ref="A812:D812"/>
    <mergeCell ref="E812:G812"/>
    <mergeCell ref="H812:J812"/>
    <mergeCell ref="K812:AG812"/>
    <mergeCell ref="A813:AG813"/>
    <mergeCell ref="A814:B815"/>
    <mergeCell ref="C814:J815"/>
    <mergeCell ref="K814:M815"/>
    <mergeCell ref="N814:P815"/>
    <mergeCell ref="Q814:S815"/>
    <mergeCell ref="T814:Y815"/>
    <mergeCell ref="Z814:AG815"/>
    <mergeCell ref="A816:B816"/>
    <mergeCell ref="C816:J816"/>
    <mergeCell ref="K816:M816"/>
    <mergeCell ref="N816:P816"/>
    <mergeCell ref="Q816:S816"/>
    <mergeCell ref="T816:Y816"/>
    <mergeCell ref="Z816:AG816"/>
    <mergeCell ref="A755:G756"/>
    <mergeCell ref="H755:L755"/>
    <mergeCell ref="M755:Q755"/>
    <mergeCell ref="R755:V755"/>
    <mergeCell ref="W755:AA755"/>
    <mergeCell ref="AB755:AG755"/>
    <mergeCell ref="H756:L756"/>
    <mergeCell ref="M756:Q756"/>
    <mergeCell ref="R756:V756"/>
    <mergeCell ref="W756:AA756"/>
    <mergeCell ref="AB756:AG756"/>
    <mergeCell ref="A757:L757"/>
    <mergeCell ref="M757:Q757"/>
    <mergeCell ref="R757:V757"/>
    <mergeCell ref="W757:AA757"/>
    <mergeCell ref="AB757:AG757"/>
    <mergeCell ref="A758:AG758"/>
    <mergeCell ref="A1:AG1"/>
    <mergeCell ref="A2:S2"/>
    <mergeCell ref="T2:Y2"/>
    <mergeCell ref="Z2:AG2"/>
    <mergeCell ref="A3:D3"/>
    <mergeCell ref="E3:G3"/>
    <mergeCell ref="H3:J3"/>
    <mergeCell ref="K3:AG3"/>
    <mergeCell ref="A750:AG750"/>
    <mergeCell ref="A751:S751"/>
    <mergeCell ref="T751:Y751"/>
    <mergeCell ref="Z751:AG751"/>
    <mergeCell ref="A752:D752"/>
    <mergeCell ref="E752:G752"/>
    <mergeCell ref="H752:J752"/>
    <mergeCell ref="K752:AG752"/>
    <mergeCell ref="A753:G754"/>
    <mergeCell ref="H753:L753"/>
    <mergeCell ref="M753:Q753"/>
    <mergeCell ref="R753:V753"/>
    <mergeCell ref="W753:AA753"/>
    <mergeCell ref="AB753:AG753"/>
    <mergeCell ref="H754:L754"/>
    <mergeCell ref="M754:Q754"/>
    <mergeCell ref="R754:V754"/>
    <mergeCell ref="W754:AA754"/>
    <mergeCell ref="AB754:AG754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102:AG102"/>
    <mergeCell ref="A103:AG107"/>
    <mergeCell ref="A108:AG108"/>
    <mergeCell ref="A109:S109"/>
    <mergeCell ref="T109:Y109"/>
    <mergeCell ref="Z109:AG109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H112:L112"/>
    <mergeCell ref="M112:Q112"/>
    <mergeCell ref="R112:V112"/>
    <mergeCell ref="W112:AA112"/>
    <mergeCell ref="AB112:AG112"/>
    <mergeCell ref="A113:G114"/>
    <mergeCell ref="H113:L113"/>
    <mergeCell ref="M113:Q113"/>
    <mergeCell ref="R113:V113"/>
    <mergeCell ref="W113:AA113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3:AG113"/>
    <mergeCell ref="H114:L114"/>
    <mergeCell ref="M114:Q114"/>
    <mergeCell ref="R114:V114"/>
    <mergeCell ref="W114:AA114"/>
    <mergeCell ref="AB114:AG114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2:AG17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AC208:AG208"/>
    <mergeCell ref="A209:AG209"/>
    <mergeCell ref="A210:AG214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H219:L219"/>
    <mergeCell ref="M219:Q219"/>
    <mergeCell ref="R219:V219"/>
    <mergeCell ref="W219:AA219"/>
    <mergeCell ref="AB219:AG219"/>
    <mergeCell ref="A220:G221"/>
    <mergeCell ref="H220:L220"/>
    <mergeCell ref="M220:Q220"/>
    <mergeCell ref="R220:V220"/>
    <mergeCell ref="W220:AA220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A276:AG276"/>
    <mergeCell ref="A277:D277"/>
    <mergeCell ref="E277:G277"/>
    <mergeCell ref="H277:J277"/>
    <mergeCell ref="K277:AG277"/>
    <mergeCell ref="A278:AG278"/>
    <mergeCell ref="A222:L222"/>
    <mergeCell ref="M222:Q222"/>
    <mergeCell ref="R222:V222"/>
    <mergeCell ref="W222:AA222"/>
    <mergeCell ref="AB222:AG222"/>
    <mergeCell ref="A223:AG223"/>
    <mergeCell ref="AB220:AG220"/>
    <mergeCell ref="H221:L221"/>
    <mergeCell ref="M221:Q221"/>
    <mergeCell ref="R221:V221"/>
    <mergeCell ref="W221:AA221"/>
    <mergeCell ref="AB221:AG221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AC315:AG315"/>
    <mergeCell ref="A316:AG316"/>
    <mergeCell ref="A317:AG321"/>
    <mergeCell ref="A322:AG322"/>
    <mergeCell ref="A323:S323"/>
    <mergeCell ref="T323:Y323"/>
    <mergeCell ref="Z323:AG323"/>
    <mergeCell ref="A315:E315"/>
    <mergeCell ref="F315:J315"/>
    <mergeCell ref="K315:O315"/>
    <mergeCell ref="P315:T315"/>
    <mergeCell ref="U315:X315"/>
    <mergeCell ref="Y315:AB315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H326:L326"/>
    <mergeCell ref="M326:Q326"/>
    <mergeCell ref="R326:V326"/>
    <mergeCell ref="W326:AA326"/>
    <mergeCell ref="AB326:AG326"/>
    <mergeCell ref="A327:G328"/>
    <mergeCell ref="H327:L327"/>
    <mergeCell ref="M327:Q327"/>
    <mergeCell ref="R327:V327"/>
    <mergeCell ref="W327:AA327"/>
    <mergeCell ref="A324:D324"/>
    <mergeCell ref="E324:G324"/>
    <mergeCell ref="H324:J324"/>
    <mergeCell ref="K324:AG324"/>
    <mergeCell ref="A325:G326"/>
    <mergeCell ref="H325:L325"/>
    <mergeCell ref="M325:Q325"/>
    <mergeCell ref="R325:V325"/>
    <mergeCell ref="W325:AA325"/>
    <mergeCell ref="AB325:AG325"/>
    <mergeCell ref="A383:AG383"/>
    <mergeCell ref="A384:D384"/>
    <mergeCell ref="E384:G384"/>
    <mergeCell ref="H384:J384"/>
    <mergeCell ref="K384:AG384"/>
    <mergeCell ref="A385:AG385"/>
    <mergeCell ref="A329:L329"/>
    <mergeCell ref="M329:Q329"/>
    <mergeCell ref="R329:V329"/>
    <mergeCell ref="W329:AA329"/>
    <mergeCell ref="AB329:AG329"/>
    <mergeCell ref="A330:AG330"/>
    <mergeCell ref="AB327:AG327"/>
    <mergeCell ref="H328:L328"/>
    <mergeCell ref="M328:Q328"/>
    <mergeCell ref="R328:V328"/>
    <mergeCell ref="W328:AA328"/>
    <mergeCell ref="AB328:AG328"/>
    <mergeCell ref="Z389:AG389"/>
    <mergeCell ref="A390:B390"/>
    <mergeCell ref="C390:J390"/>
    <mergeCell ref="K390:M390"/>
    <mergeCell ref="N390:P390"/>
    <mergeCell ref="Q390:S390"/>
    <mergeCell ref="T390:Y390"/>
    <mergeCell ref="Z390:AG390"/>
    <mergeCell ref="A389:B389"/>
    <mergeCell ref="C389:J389"/>
    <mergeCell ref="K389:M389"/>
    <mergeCell ref="N389:P389"/>
    <mergeCell ref="Q389:S389"/>
    <mergeCell ref="T389:Y389"/>
    <mergeCell ref="Z386:AG387"/>
    <mergeCell ref="A388:B388"/>
    <mergeCell ref="C388:J388"/>
    <mergeCell ref="K388:M388"/>
    <mergeCell ref="N388:P388"/>
    <mergeCell ref="Q388:S388"/>
    <mergeCell ref="T388:Y388"/>
    <mergeCell ref="Z388:AG388"/>
    <mergeCell ref="A386:B387"/>
    <mergeCell ref="C386:J387"/>
    <mergeCell ref="K386:M387"/>
    <mergeCell ref="N386:P387"/>
    <mergeCell ref="Q386:S387"/>
    <mergeCell ref="T386:Y387"/>
    <mergeCell ref="Z393:AG393"/>
    <mergeCell ref="A394:B394"/>
    <mergeCell ref="C394:J394"/>
    <mergeCell ref="K394:M394"/>
    <mergeCell ref="N394:P394"/>
    <mergeCell ref="Q394:S394"/>
    <mergeCell ref="T394:Y394"/>
    <mergeCell ref="Z394:AG394"/>
    <mergeCell ref="A393:B393"/>
    <mergeCell ref="C393:J393"/>
    <mergeCell ref="K393:M393"/>
    <mergeCell ref="N393:P393"/>
    <mergeCell ref="Q393:S393"/>
    <mergeCell ref="T393:Y393"/>
    <mergeCell ref="Z391:AG391"/>
    <mergeCell ref="A392:B392"/>
    <mergeCell ref="C392:J392"/>
    <mergeCell ref="K392:M392"/>
    <mergeCell ref="N392:P392"/>
    <mergeCell ref="Q392:S392"/>
    <mergeCell ref="T392:Y392"/>
    <mergeCell ref="Z392:AG392"/>
    <mergeCell ref="A391:B391"/>
    <mergeCell ref="C391:J391"/>
    <mergeCell ref="K391:M391"/>
    <mergeCell ref="N391:P391"/>
    <mergeCell ref="Q391:S391"/>
    <mergeCell ref="T391:Y391"/>
    <mergeCell ref="Z397:AG397"/>
    <mergeCell ref="A398:B398"/>
    <mergeCell ref="C398:J398"/>
    <mergeCell ref="K398:M398"/>
    <mergeCell ref="N398:P398"/>
    <mergeCell ref="Q398:S398"/>
    <mergeCell ref="T398:Y398"/>
    <mergeCell ref="Z398:AG398"/>
    <mergeCell ref="A397:B397"/>
    <mergeCell ref="C397:J397"/>
    <mergeCell ref="K397:M397"/>
    <mergeCell ref="N397:P397"/>
    <mergeCell ref="Q397:S397"/>
    <mergeCell ref="T397:Y397"/>
    <mergeCell ref="Z395:AG395"/>
    <mergeCell ref="A396:B396"/>
    <mergeCell ref="C396:J396"/>
    <mergeCell ref="K396:M396"/>
    <mergeCell ref="N396:P396"/>
    <mergeCell ref="Q396:S396"/>
    <mergeCell ref="T396:Y396"/>
    <mergeCell ref="Z396:AG396"/>
    <mergeCell ref="A395:B395"/>
    <mergeCell ref="C395:J395"/>
    <mergeCell ref="K395:M395"/>
    <mergeCell ref="N395:P395"/>
    <mergeCell ref="Q395:S395"/>
    <mergeCell ref="T395:Y395"/>
    <mergeCell ref="Z401:AG401"/>
    <mergeCell ref="A402:B402"/>
    <mergeCell ref="C402:J402"/>
    <mergeCell ref="K402:M402"/>
    <mergeCell ref="N402:P402"/>
    <mergeCell ref="Q402:S402"/>
    <mergeCell ref="T402:Y402"/>
    <mergeCell ref="Z402:AG402"/>
    <mergeCell ref="A401:B401"/>
    <mergeCell ref="C401:J401"/>
    <mergeCell ref="K401:M401"/>
    <mergeCell ref="N401:P401"/>
    <mergeCell ref="Q401:S401"/>
    <mergeCell ref="T401:Y401"/>
    <mergeCell ref="Z399:AG399"/>
    <mergeCell ref="A400:B400"/>
    <mergeCell ref="C400:J400"/>
    <mergeCell ref="K400:M400"/>
    <mergeCell ref="N400:P400"/>
    <mergeCell ref="Q400:S400"/>
    <mergeCell ref="T400:Y400"/>
    <mergeCell ref="Z400:AG400"/>
    <mergeCell ref="A399:B399"/>
    <mergeCell ref="C399:J399"/>
    <mergeCell ref="K399:M399"/>
    <mergeCell ref="N399:P399"/>
    <mergeCell ref="Q399:S399"/>
    <mergeCell ref="T399:Y399"/>
    <mergeCell ref="Z405:AG405"/>
    <mergeCell ref="A406:B406"/>
    <mergeCell ref="C406:J406"/>
    <mergeCell ref="K406:M406"/>
    <mergeCell ref="N406:P406"/>
    <mergeCell ref="Q406:S406"/>
    <mergeCell ref="T406:Y406"/>
    <mergeCell ref="Z406:AG406"/>
    <mergeCell ref="A405:B405"/>
    <mergeCell ref="C405:J405"/>
    <mergeCell ref="K405:M405"/>
    <mergeCell ref="N405:P405"/>
    <mergeCell ref="Q405:S405"/>
    <mergeCell ref="T405:Y405"/>
    <mergeCell ref="Z403:AG403"/>
    <mergeCell ref="A404:B404"/>
    <mergeCell ref="C404:J404"/>
    <mergeCell ref="K404:M404"/>
    <mergeCell ref="N404:P404"/>
    <mergeCell ref="Q404:S404"/>
    <mergeCell ref="T404:Y404"/>
    <mergeCell ref="Z404:AG404"/>
    <mergeCell ref="A403:B403"/>
    <mergeCell ref="C403:J403"/>
    <mergeCell ref="K403:M403"/>
    <mergeCell ref="N403:P403"/>
    <mergeCell ref="Q403:S403"/>
    <mergeCell ref="T403:Y403"/>
    <mergeCell ref="Z409:AG409"/>
    <mergeCell ref="A410:B410"/>
    <mergeCell ref="C410:J410"/>
    <mergeCell ref="K410:M410"/>
    <mergeCell ref="N410:P410"/>
    <mergeCell ref="Q410:S410"/>
    <mergeCell ref="T410:Y410"/>
    <mergeCell ref="Z410:AG410"/>
    <mergeCell ref="A409:B409"/>
    <mergeCell ref="C409:J409"/>
    <mergeCell ref="K409:M409"/>
    <mergeCell ref="N409:P409"/>
    <mergeCell ref="Q409:S409"/>
    <mergeCell ref="T409:Y409"/>
    <mergeCell ref="Z407:AG407"/>
    <mergeCell ref="A408:B408"/>
    <mergeCell ref="C408:J408"/>
    <mergeCell ref="K408:M408"/>
    <mergeCell ref="N408:P408"/>
    <mergeCell ref="Q408:S408"/>
    <mergeCell ref="T408:Y408"/>
    <mergeCell ref="Z408:AG408"/>
    <mergeCell ref="A407:B407"/>
    <mergeCell ref="C407:J407"/>
    <mergeCell ref="K407:M407"/>
    <mergeCell ref="N407:P407"/>
    <mergeCell ref="Q407:S407"/>
    <mergeCell ref="T407:Y407"/>
    <mergeCell ref="Z413:AG413"/>
    <mergeCell ref="A414:B414"/>
    <mergeCell ref="C414:J414"/>
    <mergeCell ref="K414:M414"/>
    <mergeCell ref="N414:P414"/>
    <mergeCell ref="Q414:S414"/>
    <mergeCell ref="T414:Y414"/>
    <mergeCell ref="Z414:AG414"/>
    <mergeCell ref="A413:B413"/>
    <mergeCell ref="C413:J413"/>
    <mergeCell ref="K413:M413"/>
    <mergeCell ref="N413:P413"/>
    <mergeCell ref="Q413:S413"/>
    <mergeCell ref="T413:Y413"/>
    <mergeCell ref="Z411:AG411"/>
    <mergeCell ref="A412:B412"/>
    <mergeCell ref="C412:J412"/>
    <mergeCell ref="K412:M412"/>
    <mergeCell ref="N412:P412"/>
    <mergeCell ref="Q412:S412"/>
    <mergeCell ref="T412:Y412"/>
    <mergeCell ref="Z412:AG412"/>
    <mergeCell ref="A411:B411"/>
    <mergeCell ref="C411:J411"/>
    <mergeCell ref="K411:M411"/>
    <mergeCell ref="N411:P411"/>
    <mergeCell ref="Q411:S411"/>
    <mergeCell ref="T411:Y411"/>
    <mergeCell ref="Z417:AG417"/>
    <mergeCell ref="A419:E419"/>
    <mergeCell ref="F419:J419"/>
    <mergeCell ref="K419:O419"/>
    <mergeCell ref="P419:T419"/>
    <mergeCell ref="U419:X419"/>
    <mergeCell ref="Y419:AB419"/>
    <mergeCell ref="AC419:AG419"/>
    <mergeCell ref="A417:B417"/>
    <mergeCell ref="C417:J417"/>
    <mergeCell ref="K417:M417"/>
    <mergeCell ref="N417:P417"/>
    <mergeCell ref="Q417:S417"/>
    <mergeCell ref="T417:Y417"/>
    <mergeCell ref="Z415:AG415"/>
    <mergeCell ref="A416:B416"/>
    <mergeCell ref="C416:J416"/>
    <mergeCell ref="K416:M416"/>
    <mergeCell ref="N416:P416"/>
    <mergeCell ref="Q416:S416"/>
    <mergeCell ref="T416:Y416"/>
    <mergeCell ref="Z416:AG416"/>
    <mergeCell ref="A415:B415"/>
    <mergeCell ref="C415:J415"/>
    <mergeCell ref="K415:M415"/>
    <mergeCell ref="N415:P415"/>
    <mergeCell ref="Q415:S415"/>
    <mergeCell ref="T415:Y415"/>
    <mergeCell ref="AC422:AG422"/>
    <mergeCell ref="A423:AG423"/>
    <mergeCell ref="A424:AG428"/>
    <mergeCell ref="A429:AG429"/>
    <mergeCell ref="A430:S430"/>
    <mergeCell ref="T430:Y430"/>
    <mergeCell ref="Z430:AG430"/>
    <mergeCell ref="A422:E422"/>
    <mergeCell ref="F422:J422"/>
    <mergeCell ref="K422:O422"/>
    <mergeCell ref="P422:T422"/>
    <mergeCell ref="U422:X422"/>
    <mergeCell ref="Y422:AB422"/>
    <mergeCell ref="AC420:AG420"/>
    <mergeCell ref="A421:E421"/>
    <mergeCell ref="F421:J421"/>
    <mergeCell ref="K421:O421"/>
    <mergeCell ref="P421:T421"/>
    <mergeCell ref="U421:X421"/>
    <mergeCell ref="Y421:AB421"/>
    <mergeCell ref="AC421:AG421"/>
    <mergeCell ref="A420:E420"/>
    <mergeCell ref="F420:J420"/>
    <mergeCell ref="K420:O420"/>
    <mergeCell ref="P420:T420"/>
    <mergeCell ref="U420:X420"/>
    <mergeCell ref="Y420:AB420"/>
    <mergeCell ref="H433:L433"/>
    <mergeCell ref="M433:Q433"/>
    <mergeCell ref="R433:V433"/>
    <mergeCell ref="W433:AA433"/>
    <mergeCell ref="AB433:AG433"/>
    <mergeCell ref="A434:G435"/>
    <mergeCell ref="H434:L434"/>
    <mergeCell ref="M434:Q434"/>
    <mergeCell ref="R434:V434"/>
    <mergeCell ref="W434:AA434"/>
    <mergeCell ref="A431:D431"/>
    <mergeCell ref="E431:G431"/>
    <mergeCell ref="H431:J431"/>
    <mergeCell ref="K431:AG431"/>
    <mergeCell ref="A432:G433"/>
    <mergeCell ref="H432:L432"/>
    <mergeCell ref="M432:Q432"/>
    <mergeCell ref="R432:V432"/>
    <mergeCell ref="W432:AA432"/>
    <mergeCell ref="AB432:AG432"/>
    <mergeCell ref="A490:AG490"/>
    <mergeCell ref="A491:D491"/>
    <mergeCell ref="E491:G491"/>
    <mergeCell ref="H491:J491"/>
    <mergeCell ref="K491:AG491"/>
    <mergeCell ref="A492:AG492"/>
    <mergeCell ref="A436:L436"/>
    <mergeCell ref="M436:Q436"/>
    <mergeCell ref="R436:V436"/>
    <mergeCell ref="W436:AA436"/>
    <mergeCell ref="AB436:AG436"/>
    <mergeCell ref="A437:AG437"/>
    <mergeCell ref="AB434:AG434"/>
    <mergeCell ref="H435:L435"/>
    <mergeCell ref="M435:Q435"/>
    <mergeCell ref="R435:V435"/>
    <mergeCell ref="W435:AA435"/>
    <mergeCell ref="AB435:AG435"/>
    <mergeCell ref="Z496:AG496"/>
    <mergeCell ref="A497:B497"/>
    <mergeCell ref="C497:J497"/>
    <mergeCell ref="K497:M497"/>
    <mergeCell ref="N497:P497"/>
    <mergeCell ref="Q497:S497"/>
    <mergeCell ref="T497:Y497"/>
    <mergeCell ref="Z497:AG497"/>
    <mergeCell ref="A496:B496"/>
    <mergeCell ref="C496:J496"/>
    <mergeCell ref="K496:M496"/>
    <mergeCell ref="N496:P496"/>
    <mergeCell ref="Q496:S496"/>
    <mergeCell ref="T496:Y496"/>
    <mergeCell ref="Z493:AG494"/>
    <mergeCell ref="A495:B495"/>
    <mergeCell ref="C495:J495"/>
    <mergeCell ref="K495:M495"/>
    <mergeCell ref="N495:P495"/>
    <mergeCell ref="Q495:S495"/>
    <mergeCell ref="T495:Y495"/>
    <mergeCell ref="Z495:AG495"/>
    <mergeCell ref="A493:B494"/>
    <mergeCell ref="C493:J494"/>
    <mergeCell ref="K493:M494"/>
    <mergeCell ref="N493:P494"/>
    <mergeCell ref="Q493:S494"/>
    <mergeCell ref="T493:Y494"/>
    <mergeCell ref="Z500:AG500"/>
    <mergeCell ref="A501:B501"/>
    <mergeCell ref="C501:J501"/>
    <mergeCell ref="K501:M501"/>
    <mergeCell ref="N501:P501"/>
    <mergeCell ref="Q501:S501"/>
    <mergeCell ref="T501:Y501"/>
    <mergeCell ref="Z501:AG501"/>
    <mergeCell ref="A500:B500"/>
    <mergeCell ref="C500:J500"/>
    <mergeCell ref="K500:M500"/>
    <mergeCell ref="N500:P500"/>
    <mergeCell ref="Q500:S500"/>
    <mergeCell ref="T500:Y500"/>
    <mergeCell ref="Z498:AG498"/>
    <mergeCell ref="A499:B499"/>
    <mergeCell ref="C499:J499"/>
    <mergeCell ref="K499:M499"/>
    <mergeCell ref="N499:P499"/>
    <mergeCell ref="Q499:S499"/>
    <mergeCell ref="T499:Y499"/>
    <mergeCell ref="Z499:AG499"/>
    <mergeCell ref="A498:B498"/>
    <mergeCell ref="C498:J498"/>
    <mergeCell ref="K498:M498"/>
    <mergeCell ref="N498:P498"/>
    <mergeCell ref="Q498:S498"/>
    <mergeCell ref="T498:Y498"/>
    <mergeCell ref="Z504:AG504"/>
    <mergeCell ref="A505:B505"/>
    <mergeCell ref="C505:J505"/>
    <mergeCell ref="K505:M505"/>
    <mergeCell ref="N505:P505"/>
    <mergeCell ref="Q505:S505"/>
    <mergeCell ref="T505:Y505"/>
    <mergeCell ref="Z505:AG505"/>
    <mergeCell ref="A504:B504"/>
    <mergeCell ref="C504:J504"/>
    <mergeCell ref="K504:M504"/>
    <mergeCell ref="N504:P504"/>
    <mergeCell ref="Q504:S504"/>
    <mergeCell ref="T504:Y504"/>
    <mergeCell ref="Z502:AG502"/>
    <mergeCell ref="A503:B503"/>
    <mergeCell ref="C503:J503"/>
    <mergeCell ref="K503:M503"/>
    <mergeCell ref="N503:P503"/>
    <mergeCell ref="Q503:S503"/>
    <mergeCell ref="T503:Y503"/>
    <mergeCell ref="Z503:AG503"/>
    <mergeCell ref="A502:B502"/>
    <mergeCell ref="C502:J502"/>
    <mergeCell ref="K502:M502"/>
    <mergeCell ref="N502:P502"/>
    <mergeCell ref="Q502:S502"/>
    <mergeCell ref="T502:Y502"/>
    <mergeCell ref="Z508:AG508"/>
    <mergeCell ref="A509:B509"/>
    <mergeCell ref="C509:J509"/>
    <mergeCell ref="K509:M509"/>
    <mergeCell ref="N509:P509"/>
    <mergeCell ref="Q509:S509"/>
    <mergeCell ref="T509:Y509"/>
    <mergeCell ref="Z509:AG509"/>
    <mergeCell ref="A508:B508"/>
    <mergeCell ref="C508:J508"/>
    <mergeCell ref="K508:M508"/>
    <mergeCell ref="N508:P508"/>
    <mergeCell ref="Q508:S508"/>
    <mergeCell ref="T508:Y508"/>
    <mergeCell ref="Z506:AG506"/>
    <mergeCell ref="A507:B507"/>
    <mergeCell ref="C507:J507"/>
    <mergeCell ref="K507:M507"/>
    <mergeCell ref="N507:P507"/>
    <mergeCell ref="Q507:S507"/>
    <mergeCell ref="T507:Y507"/>
    <mergeCell ref="Z507:AG507"/>
    <mergeCell ref="A506:B506"/>
    <mergeCell ref="C506:J506"/>
    <mergeCell ref="K506:M506"/>
    <mergeCell ref="N506:P506"/>
    <mergeCell ref="Q506:S506"/>
    <mergeCell ref="T506:Y506"/>
    <mergeCell ref="Z512:AG512"/>
    <mergeCell ref="A513:B513"/>
    <mergeCell ref="C513:J513"/>
    <mergeCell ref="K513:M513"/>
    <mergeCell ref="N513:P513"/>
    <mergeCell ref="Q513:S513"/>
    <mergeCell ref="T513:Y513"/>
    <mergeCell ref="Z513:AG513"/>
    <mergeCell ref="A512:B512"/>
    <mergeCell ref="C512:J512"/>
    <mergeCell ref="K512:M512"/>
    <mergeCell ref="N512:P512"/>
    <mergeCell ref="Q512:S512"/>
    <mergeCell ref="T512:Y512"/>
    <mergeCell ref="Z510:AG510"/>
    <mergeCell ref="A511:B511"/>
    <mergeCell ref="C511:J511"/>
    <mergeCell ref="K511:M511"/>
    <mergeCell ref="N511:P511"/>
    <mergeCell ref="Q511:S511"/>
    <mergeCell ref="T511:Y511"/>
    <mergeCell ref="Z511:AG511"/>
    <mergeCell ref="A510:B510"/>
    <mergeCell ref="C510:J510"/>
    <mergeCell ref="K510:M510"/>
    <mergeCell ref="N510:P510"/>
    <mergeCell ref="Q510:S510"/>
    <mergeCell ref="T510:Y510"/>
    <mergeCell ref="Z516:AG516"/>
    <mergeCell ref="A517:B517"/>
    <mergeCell ref="C517:J517"/>
    <mergeCell ref="K517:M517"/>
    <mergeCell ref="N517:P517"/>
    <mergeCell ref="Q517:S517"/>
    <mergeCell ref="T517:Y517"/>
    <mergeCell ref="Z517:AG517"/>
    <mergeCell ref="A516:B516"/>
    <mergeCell ref="C516:J516"/>
    <mergeCell ref="K516:M516"/>
    <mergeCell ref="N516:P516"/>
    <mergeCell ref="Q516:S516"/>
    <mergeCell ref="T516:Y516"/>
    <mergeCell ref="Z514:AG514"/>
    <mergeCell ref="A515:B515"/>
    <mergeCell ref="C515:J515"/>
    <mergeCell ref="K515:M515"/>
    <mergeCell ref="N515:P515"/>
    <mergeCell ref="Q515:S515"/>
    <mergeCell ref="T515:Y515"/>
    <mergeCell ref="Z515:AG515"/>
    <mergeCell ref="A514:B514"/>
    <mergeCell ref="C514:J514"/>
    <mergeCell ref="K514:M514"/>
    <mergeCell ref="N514:P514"/>
    <mergeCell ref="Q514:S514"/>
    <mergeCell ref="T514:Y514"/>
    <mergeCell ref="Z520:AG520"/>
    <mergeCell ref="A521:B521"/>
    <mergeCell ref="C521:J521"/>
    <mergeCell ref="K521:M521"/>
    <mergeCell ref="N521:P521"/>
    <mergeCell ref="Q521:S521"/>
    <mergeCell ref="T521:Y521"/>
    <mergeCell ref="Z521:AG521"/>
    <mergeCell ref="A520:B520"/>
    <mergeCell ref="C520:J520"/>
    <mergeCell ref="K520:M520"/>
    <mergeCell ref="N520:P520"/>
    <mergeCell ref="Q520:S520"/>
    <mergeCell ref="T520:Y520"/>
    <mergeCell ref="Z518:AG518"/>
    <mergeCell ref="A519:B519"/>
    <mergeCell ref="C519:J519"/>
    <mergeCell ref="K519:M519"/>
    <mergeCell ref="N519:P519"/>
    <mergeCell ref="Q519:S519"/>
    <mergeCell ref="T519:Y519"/>
    <mergeCell ref="Z519:AG519"/>
    <mergeCell ref="A518:B518"/>
    <mergeCell ref="C518:J518"/>
    <mergeCell ref="K518:M518"/>
    <mergeCell ref="N518:P518"/>
    <mergeCell ref="Q518:S518"/>
    <mergeCell ref="T518:Y518"/>
    <mergeCell ref="Z524:AG524"/>
    <mergeCell ref="A526:E526"/>
    <mergeCell ref="F526:J526"/>
    <mergeCell ref="K526:O526"/>
    <mergeCell ref="P526:T526"/>
    <mergeCell ref="U526:X526"/>
    <mergeCell ref="Y526:AB526"/>
    <mergeCell ref="AC526:AG526"/>
    <mergeCell ref="A524:B524"/>
    <mergeCell ref="C524:J524"/>
    <mergeCell ref="K524:M524"/>
    <mergeCell ref="N524:P524"/>
    <mergeCell ref="Q524:S524"/>
    <mergeCell ref="T524:Y524"/>
    <mergeCell ref="Z522:AG522"/>
    <mergeCell ref="A523:B523"/>
    <mergeCell ref="C523:J523"/>
    <mergeCell ref="K523:M523"/>
    <mergeCell ref="N523:P523"/>
    <mergeCell ref="Q523:S523"/>
    <mergeCell ref="T523:Y523"/>
    <mergeCell ref="Z523:AG523"/>
    <mergeCell ref="A522:B522"/>
    <mergeCell ref="C522:J522"/>
    <mergeCell ref="K522:M522"/>
    <mergeCell ref="N522:P522"/>
    <mergeCell ref="Q522:S522"/>
    <mergeCell ref="T522:Y522"/>
    <mergeCell ref="AC529:AG529"/>
    <mergeCell ref="A530:AG530"/>
    <mergeCell ref="A531:AG535"/>
    <mergeCell ref="A536:AG536"/>
    <mergeCell ref="A537:S537"/>
    <mergeCell ref="T537:Y537"/>
    <mergeCell ref="Z537:AG537"/>
    <mergeCell ref="A529:E529"/>
    <mergeCell ref="F529:J529"/>
    <mergeCell ref="K529:O529"/>
    <mergeCell ref="P529:T529"/>
    <mergeCell ref="U529:X529"/>
    <mergeCell ref="Y529:AB529"/>
    <mergeCell ref="AC527:AG527"/>
    <mergeCell ref="A528:E528"/>
    <mergeCell ref="F528:J528"/>
    <mergeCell ref="K528:O528"/>
    <mergeCell ref="P528:T528"/>
    <mergeCell ref="U528:X528"/>
    <mergeCell ref="Y528:AB528"/>
    <mergeCell ref="AC528:AG528"/>
    <mergeCell ref="A527:E527"/>
    <mergeCell ref="F527:J527"/>
    <mergeCell ref="K527:O527"/>
    <mergeCell ref="P527:T527"/>
    <mergeCell ref="U527:X527"/>
    <mergeCell ref="Y527:AB527"/>
    <mergeCell ref="H540:L540"/>
    <mergeCell ref="M540:Q540"/>
    <mergeCell ref="R540:V540"/>
    <mergeCell ref="W540:AA540"/>
    <mergeCell ref="AB540:AG540"/>
    <mergeCell ref="A541:G542"/>
    <mergeCell ref="H541:L541"/>
    <mergeCell ref="M541:Q541"/>
    <mergeCell ref="R541:V541"/>
    <mergeCell ref="W541:AA541"/>
    <mergeCell ref="A538:D538"/>
    <mergeCell ref="E538:G538"/>
    <mergeCell ref="H538:J538"/>
    <mergeCell ref="K538:AG538"/>
    <mergeCell ref="A539:G540"/>
    <mergeCell ref="H539:L539"/>
    <mergeCell ref="M539:Q539"/>
    <mergeCell ref="R539:V539"/>
    <mergeCell ref="W539:AA539"/>
    <mergeCell ref="AB539:AG539"/>
    <mergeCell ref="A597:AG597"/>
    <mergeCell ref="A598:D598"/>
    <mergeCell ref="E598:G598"/>
    <mergeCell ref="H598:J598"/>
    <mergeCell ref="K598:AG598"/>
    <mergeCell ref="A599:AG599"/>
    <mergeCell ref="A543:L543"/>
    <mergeCell ref="M543:Q543"/>
    <mergeCell ref="R543:V543"/>
    <mergeCell ref="W543:AA543"/>
    <mergeCell ref="AB543:AG543"/>
    <mergeCell ref="A544:AG544"/>
    <mergeCell ref="AB541:AG541"/>
    <mergeCell ref="H542:L542"/>
    <mergeCell ref="M542:Q542"/>
    <mergeCell ref="R542:V542"/>
    <mergeCell ref="W542:AA542"/>
    <mergeCell ref="AB542:AG542"/>
    <mergeCell ref="Z603:AG603"/>
    <mergeCell ref="A604:B604"/>
    <mergeCell ref="C604:J604"/>
    <mergeCell ref="K604:M604"/>
    <mergeCell ref="N604:P604"/>
    <mergeCell ref="Q604:S604"/>
    <mergeCell ref="T604:Y604"/>
    <mergeCell ref="Z604:AG604"/>
    <mergeCell ref="A603:B603"/>
    <mergeCell ref="C603:J603"/>
    <mergeCell ref="K603:M603"/>
    <mergeCell ref="N603:P603"/>
    <mergeCell ref="Q603:S603"/>
    <mergeCell ref="T603:Y603"/>
    <mergeCell ref="Z600:AG601"/>
    <mergeCell ref="A602:B602"/>
    <mergeCell ref="C602:J602"/>
    <mergeCell ref="K602:M602"/>
    <mergeCell ref="N602:P602"/>
    <mergeCell ref="Q602:S602"/>
    <mergeCell ref="T602:Y602"/>
    <mergeCell ref="Z602:AG602"/>
    <mergeCell ref="A600:B601"/>
    <mergeCell ref="C600:J601"/>
    <mergeCell ref="K600:M601"/>
    <mergeCell ref="N600:P601"/>
    <mergeCell ref="Q600:S601"/>
    <mergeCell ref="T600:Y601"/>
    <mergeCell ref="Z607:AG607"/>
    <mergeCell ref="A608:B608"/>
    <mergeCell ref="C608:J608"/>
    <mergeCell ref="K608:M608"/>
    <mergeCell ref="N608:P608"/>
    <mergeCell ref="Q608:S608"/>
    <mergeCell ref="T608:Y608"/>
    <mergeCell ref="Z608:AG608"/>
    <mergeCell ref="A607:B607"/>
    <mergeCell ref="C607:J607"/>
    <mergeCell ref="K607:M607"/>
    <mergeCell ref="N607:P607"/>
    <mergeCell ref="Q607:S607"/>
    <mergeCell ref="T607:Y607"/>
    <mergeCell ref="Z605:AG605"/>
    <mergeCell ref="A606:B606"/>
    <mergeCell ref="C606:J606"/>
    <mergeCell ref="K606:M606"/>
    <mergeCell ref="N606:P606"/>
    <mergeCell ref="Q606:S606"/>
    <mergeCell ref="T606:Y606"/>
    <mergeCell ref="Z606:AG606"/>
    <mergeCell ref="A605:B605"/>
    <mergeCell ref="C605:J605"/>
    <mergeCell ref="K605:M605"/>
    <mergeCell ref="N605:P605"/>
    <mergeCell ref="Q605:S605"/>
    <mergeCell ref="T605:Y605"/>
    <mergeCell ref="Z611:AG611"/>
    <mergeCell ref="A612:B612"/>
    <mergeCell ref="C612:J612"/>
    <mergeCell ref="K612:M612"/>
    <mergeCell ref="N612:P612"/>
    <mergeCell ref="Q612:S612"/>
    <mergeCell ref="T612:Y612"/>
    <mergeCell ref="Z612:AG612"/>
    <mergeCell ref="A611:B611"/>
    <mergeCell ref="C611:J611"/>
    <mergeCell ref="K611:M611"/>
    <mergeCell ref="N611:P611"/>
    <mergeCell ref="Q611:S611"/>
    <mergeCell ref="T611:Y611"/>
    <mergeCell ref="Z609:AG609"/>
    <mergeCell ref="A610:B610"/>
    <mergeCell ref="C610:J610"/>
    <mergeCell ref="K610:M610"/>
    <mergeCell ref="N610:P610"/>
    <mergeCell ref="Q610:S610"/>
    <mergeCell ref="T610:Y610"/>
    <mergeCell ref="Z610:AG610"/>
    <mergeCell ref="A609:B609"/>
    <mergeCell ref="C609:J609"/>
    <mergeCell ref="K609:M609"/>
    <mergeCell ref="N609:P609"/>
    <mergeCell ref="Q609:S609"/>
    <mergeCell ref="T609:Y609"/>
    <mergeCell ref="Z615:AG615"/>
    <mergeCell ref="A616:B616"/>
    <mergeCell ref="C616:J616"/>
    <mergeCell ref="K616:M616"/>
    <mergeCell ref="N616:P616"/>
    <mergeCell ref="Q616:S616"/>
    <mergeCell ref="T616:Y616"/>
    <mergeCell ref="Z616:AG616"/>
    <mergeCell ref="A615:B615"/>
    <mergeCell ref="C615:J615"/>
    <mergeCell ref="K615:M615"/>
    <mergeCell ref="N615:P615"/>
    <mergeCell ref="Q615:S615"/>
    <mergeCell ref="T615:Y615"/>
    <mergeCell ref="Z613:AG613"/>
    <mergeCell ref="A614:B614"/>
    <mergeCell ref="C614:J614"/>
    <mergeCell ref="K614:M614"/>
    <mergeCell ref="N614:P614"/>
    <mergeCell ref="Q614:S614"/>
    <mergeCell ref="T614:Y614"/>
    <mergeCell ref="Z614:AG614"/>
    <mergeCell ref="A613:B613"/>
    <mergeCell ref="C613:J613"/>
    <mergeCell ref="K613:M613"/>
    <mergeCell ref="N613:P613"/>
    <mergeCell ref="Q613:S613"/>
    <mergeCell ref="T613:Y613"/>
    <mergeCell ref="Z619:AG619"/>
    <mergeCell ref="A620:B620"/>
    <mergeCell ref="C620:J620"/>
    <mergeCell ref="K620:M620"/>
    <mergeCell ref="N620:P620"/>
    <mergeCell ref="Q620:S620"/>
    <mergeCell ref="T620:Y620"/>
    <mergeCell ref="Z620:AG620"/>
    <mergeCell ref="A619:B619"/>
    <mergeCell ref="C619:J619"/>
    <mergeCell ref="K619:M619"/>
    <mergeCell ref="N619:P619"/>
    <mergeCell ref="Q619:S619"/>
    <mergeCell ref="T619:Y619"/>
    <mergeCell ref="Z617:AG617"/>
    <mergeCell ref="A618:B618"/>
    <mergeCell ref="C618:J618"/>
    <mergeCell ref="K618:M618"/>
    <mergeCell ref="N618:P618"/>
    <mergeCell ref="Q618:S618"/>
    <mergeCell ref="T618:Y618"/>
    <mergeCell ref="Z618:AG618"/>
    <mergeCell ref="A617:B617"/>
    <mergeCell ref="C617:J617"/>
    <mergeCell ref="K617:M617"/>
    <mergeCell ref="N617:P617"/>
    <mergeCell ref="Q617:S617"/>
    <mergeCell ref="T617:Y617"/>
    <mergeCell ref="Z623:AG623"/>
    <mergeCell ref="A624:B624"/>
    <mergeCell ref="C624:J624"/>
    <mergeCell ref="K624:M624"/>
    <mergeCell ref="N624:P624"/>
    <mergeCell ref="Q624:S624"/>
    <mergeCell ref="T624:Y624"/>
    <mergeCell ref="Z624:AG624"/>
    <mergeCell ref="A623:B623"/>
    <mergeCell ref="C623:J623"/>
    <mergeCell ref="K623:M623"/>
    <mergeCell ref="N623:P623"/>
    <mergeCell ref="Q623:S623"/>
    <mergeCell ref="T623:Y623"/>
    <mergeCell ref="Z621:AG621"/>
    <mergeCell ref="A622:B622"/>
    <mergeCell ref="C622:J622"/>
    <mergeCell ref="K622:M622"/>
    <mergeCell ref="N622:P622"/>
    <mergeCell ref="Q622:S622"/>
    <mergeCell ref="T622:Y622"/>
    <mergeCell ref="Z622:AG622"/>
    <mergeCell ref="A621:B621"/>
    <mergeCell ref="C621:J621"/>
    <mergeCell ref="K621:M621"/>
    <mergeCell ref="N621:P621"/>
    <mergeCell ref="Q621:S621"/>
    <mergeCell ref="T621:Y621"/>
    <mergeCell ref="Z627:AG627"/>
    <mergeCell ref="A628:B628"/>
    <mergeCell ref="C628:J628"/>
    <mergeCell ref="K628:M628"/>
    <mergeCell ref="N628:P628"/>
    <mergeCell ref="Q628:S628"/>
    <mergeCell ref="T628:Y628"/>
    <mergeCell ref="Z628:AG628"/>
    <mergeCell ref="A627:B627"/>
    <mergeCell ref="C627:J627"/>
    <mergeCell ref="K627:M627"/>
    <mergeCell ref="N627:P627"/>
    <mergeCell ref="Q627:S627"/>
    <mergeCell ref="T627:Y627"/>
    <mergeCell ref="Z625:AG625"/>
    <mergeCell ref="A626:B626"/>
    <mergeCell ref="C626:J626"/>
    <mergeCell ref="K626:M626"/>
    <mergeCell ref="N626:P626"/>
    <mergeCell ref="Q626:S626"/>
    <mergeCell ref="T626:Y626"/>
    <mergeCell ref="Z626:AG626"/>
    <mergeCell ref="A625:B625"/>
    <mergeCell ref="C625:J625"/>
    <mergeCell ref="K625:M625"/>
    <mergeCell ref="N625:P625"/>
    <mergeCell ref="Q625:S625"/>
    <mergeCell ref="T625:Y625"/>
    <mergeCell ref="Z631:AG631"/>
    <mergeCell ref="A633:E633"/>
    <mergeCell ref="F633:J633"/>
    <mergeCell ref="K633:O633"/>
    <mergeCell ref="P633:T633"/>
    <mergeCell ref="U633:X633"/>
    <mergeCell ref="Y633:AB633"/>
    <mergeCell ref="AC633:AG633"/>
    <mergeCell ref="A631:B631"/>
    <mergeCell ref="C631:J631"/>
    <mergeCell ref="K631:M631"/>
    <mergeCell ref="N631:P631"/>
    <mergeCell ref="Q631:S631"/>
    <mergeCell ref="T631:Y631"/>
    <mergeCell ref="Z629:AG629"/>
    <mergeCell ref="A630:B630"/>
    <mergeCell ref="C630:J630"/>
    <mergeCell ref="K630:M630"/>
    <mergeCell ref="N630:P630"/>
    <mergeCell ref="Q630:S630"/>
    <mergeCell ref="T630:Y630"/>
    <mergeCell ref="Z630:AG630"/>
    <mergeCell ref="A629:B629"/>
    <mergeCell ref="C629:J629"/>
    <mergeCell ref="K629:M629"/>
    <mergeCell ref="N629:P629"/>
    <mergeCell ref="Q629:S629"/>
    <mergeCell ref="T629:Y629"/>
    <mergeCell ref="AC636:AG636"/>
    <mergeCell ref="A637:AG637"/>
    <mergeCell ref="A638:AG642"/>
    <mergeCell ref="A643:AG643"/>
    <mergeCell ref="A644:S644"/>
    <mergeCell ref="T644:Y644"/>
    <mergeCell ref="Z644:AG644"/>
    <mergeCell ref="A636:E636"/>
    <mergeCell ref="F636:J636"/>
    <mergeCell ref="K636:O636"/>
    <mergeCell ref="P636:T636"/>
    <mergeCell ref="U636:X636"/>
    <mergeCell ref="Y636:AB636"/>
    <mergeCell ref="AC634:AG634"/>
    <mergeCell ref="A635:E635"/>
    <mergeCell ref="F635:J635"/>
    <mergeCell ref="K635:O635"/>
    <mergeCell ref="P635:T635"/>
    <mergeCell ref="U635:X635"/>
    <mergeCell ref="Y635:AB635"/>
    <mergeCell ref="AC635:AG635"/>
    <mergeCell ref="A634:E634"/>
    <mergeCell ref="F634:J634"/>
    <mergeCell ref="K634:O634"/>
    <mergeCell ref="P634:T634"/>
    <mergeCell ref="U634:X634"/>
    <mergeCell ref="Y634:AB634"/>
    <mergeCell ref="H647:L647"/>
    <mergeCell ref="M647:Q647"/>
    <mergeCell ref="R647:V647"/>
    <mergeCell ref="W647:AA647"/>
    <mergeCell ref="AB647:AG647"/>
    <mergeCell ref="A648:G649"/>
    <mergeCell ref="H648:L648"/>
    <mergeCell ref="M648:Q648"/>
    <mergeCell ref="R648:V648"/>
    <mergeCell ref="W648:AA648"/>
    <mergeCell ref="A645:D645"/>
    <mergeCell ref="E645:G645"/>
    <mergeCell ref="H645:J645"/>
    <mergeCell ref="K645:AG645"/>
    <mergeCell ref="A646:G647"/>
    <mergeCell ref="H646:L646"/>
    <mergeCell ref="M646:Q646"/>
    <mergeCell ref="R646:V646"/>
    <mergeCell ref="W646:AA646"/>
    <mergeCell ref="AB646:AG646"/>
    <mergeCell ref="A704:AG704"/>
    <mergeCell ref="A705:D705"/>
    <mergeCell ref="E705:G705"/>
    <mergeCell ref="H705:J705"/>
    <mergeCell ref="K705:AG705"/>
    <mergeCell ref="A706:AG706"/>
    <mergeCell ref="A650:L650"/>
    <mergeCell ref="M650:Q650"/>
    <mergeCell ref="R650:V650"/>
    <mergeCell ref="W650:AA650"/>
    <mergeCell ref="AB650:AG650"/>
    <mergeCell ref="A651:AG651"/>
    <mergeCell ref="AB648:AG648"/>
    <mergeCell ref="H649:L649"/>
    <mergeCell ref="M649:Q649"/>
    <mergeCell ref="R649:V649"/>
    <mergeCell ref="W649:AA649"/>
    <mergeCell ref="AB649:AG649"/>
    <mergeCell ref="Z710:AG710"/>
    <mergeCell ref="A711:B711"/>
    <mergeCell ref="C711:J711"/>
    <mergeCell ref="K711:M711"/>
    <mergeCell ref="N711:P711"/>
    <mergeCell ref="Q711:S711"/>
    <mergeCell ref="T711:Y711"/>
    <mergeCell ref="Z711:AG711"/>
    <mergeCell ref="A710:B710"/>
    <mergeCell ref="C710:J710"/>
    <mergeCell ref="K710:M710"/>
    <mergeCell ref="N710:P710"/>
    <mergeCell ref="Q710:S710"/>
    <mergeCell ref="T710:Y710"/>
    <mergeCell ref="Z707:AG708"/>
    <mergeCell ref="A709:B709"/>
    <mergeCell ref="C709:J709"/>
    <mergeCell ref="K709:M709"/>
    <mergeCell ref="N709:P709"/>
    <mergeCell ref="Q709:S709"/>
    <mergeCell ref="T709:Y709"/>
    <mergeCell ref="Z709:AG709"/>
    <mergeCell ref="A707:B708"/>
    <mergeCell ref="C707:J708"/>
    <mergeCell ref="K707:M708"/>
    <mergeCell ref="N707:P708"/>
    <mergeCell ref="Q707:S708"/>
    <mergeCell ref="T707:Y708"/>
    <mergeCell ref="Z714:AG714"/>
    <mergeCell ref="A715:B715"/>
    <mergeCell ref="C715:J715"/>
    <mergeCell ref="K715:M715"/>
    <mergeCell ref="N715:P715"/>
    <mergeCell ref="Q715:S715"/>
    <mergeCell ref="T715:Y715"/>
    <mergeCell ref="Z715:AG715"/>
    <mergeCell ref="A714:B714"/>
    <mergeCell ref="C714:J714"/>
    <mergeCell ref="K714:M714"/>
    <mergeCell ref="N714:P714"/>
    <mergeCell ref="Q714:S714"/>
    <mergeCell ref="T714:Y714"/>
    <mergeCell ref="Z712:AG712"/>
    <mergeCell ref="A713:B713"/>
    <mergeCell ref="C713:J713"/>
    <mergeCell ref="K713:M713"/>
    <mergeCell ref="N713:P713"/>
    <mergeCell ref="Q713:S713"/>
    <mergeCell ref="T713:Y713"/>
    <mergeCell ref="Z713:AG713"/>
    <mergeCell ref="A712:B712"/>
    <mergeCell ref="C712:J712"/>
    <mergeCell ref="K712:M712"/>
    <mergeCell ref="N712:P712"/>
    <mergeCell ref="Q712:S712"/>
    <mergeCell ref="T712:Y712"/>
    <mergeCell ref="Z718:AG718"/>
    <mergeCell ref="A719:B719"/>
    <mergeCell ref="C719:J719"/>
    <mergeCell ref="K719:M719"/>
    <mergeCell ref="N719:P719"/>
    <mergeCell ref="Q719:S719"/>
    <mergeCell ref="T719:Y719"/>
    <mergeCell ref="Z719:AG719"/>
    <mergeCell ref="A718:B718"/>
    <mergeCell ref="C718:J718"/>
    <mergeCell ref="K718:M718"/>
    <mergeCell ref="N718:P718"/>
    <mergeCell ref="Q718:S718"/>
    <mergeCell ref="T718:Y718"/>
    <mergeCell ref="Z716:AG716"/>
    <mergeCell ref="A717:B717"/>
    <mergeCell ref="C717:J717"/>
    <mergeCell ref="K717:M717"/>
    <mergeCell ref="N717:P717"/>
    <mergeCell ref="Q717:S717"/>
    <mergeCell ref="T717:Y717"/>
    <mergeCell ref="Z717:AG717"/>
    <mergeCell ref="A716:B716"/>
    <mergeCell ref="C716:J716"/>
    <mergeCell ref="K716:M716"/>
    <mergeCell ref="N716:P716"/>
    <mergeCell ref="Q716:S716"/>
    <mergeCell ref="T716:Y716"/>
    <mergeCell ref="Z722:AG722"/>
    <mergeCell ref="A723:B723"/>
    <mergeCell ref="C723:J723"/>
    <mergeCell ref="K723:M723"/>
    <mergeCell ref="N723:P723"/>
    <mergeCell ref="Q723:S723"/>
    <mergeCell ref="T723:Y723"/>
    <mergeCell ref="Z723:AG723"/>
    <mergeCell ref="A722:B722"/>
    <mergeCell ref="C722:J722"/>
    <mergeCell ref="K722:M722"/>
    <mergeCell ref="N722:P722"/>
    <mergeCell ref="Q722:S722"/>
    <mergeCell ref="T722:Y722"/>
    <mergeCell ref="Z720:AG720"/>
    <mergeCell ref="A721:B721"/>
    <mergeCell ref="C721:J721"/>
    <mergeCell ref="K721:M721"/>
    <mergeCell ref="N721:P721"/>
    <mergeCell ref="Q721:S721"/>
    <mergeCell ref="T721:Y721"/>
    <mergeCell ref="Z721:AG721"/>
    <mergeCell ref="A720:B720"/>
    <mergeCell ref="C720:J720"/>
    <mergeCell ref="K720:M720"/>
    <mergeCell ref="N720:P720"/>
    <mergeCell ref="Q720:S720"/>
    <mergeCell ref="T720:Y720"/>
    <mergeCell ref="Z726:AG726"/>
    <mergeCell ref="A727:B727"/>
    <mergeCell ref="C727:J727"/>
    <mergeCell ref="K727:M727"/>
    <mergeCell ref="N727:P727"/>
    <mergeCell ref="Q727:S727"/>
    <mergeCell ref="T727:Y727"/>
    <mergeCell ref="Z727:AG727"/>
    <mergeCell ref="A726:B726"/>
    <mergeCell ref="C726:J726"/>
    <mergeCell ref="K726:M726"/>
    <mergeCell ref="N726:P726"/>
    <mergeCell ref="Q726:S726"/>
    <mergeCell ref="T726:Y726"/>
    <mergeCell ref="Z724:AG724"/>
    <mergeCell ref="A725:B725"/>
    <mergeCell ref="C725:J725"/>
    <mergeCell ref="K725:M725"/>
    <mergeCell ref="N725:P725"/>
    <mergeCell ref="Q725:S725"/>
    <mergeCell ref="T725:Y725"/>
    <mergeCell ref="Z725:AG725"/>
    <mergeCell ref="A724:B724"/>
    <mergeCell ref="C724:J724"/>
    <mergeCell ref="K724:M724"/>
    <mergeCell ref="N724:P724"/>
    <mergeCell ref="Q724:S724"/>
    <mergeCell ref="T724:Y724"/>
    <mergeCell ref="Z730:AG730"/>
    <mergeCell ref="A731:B731"/>
    <mergeCell ref="C731:J731"/>
    <mergeCell ref="K731:M731"/>
    <mergeCell ref="N731:P731"/>
    <mergeCell ref="Q731:S731"/>
    <mergeCell ref="T731:Y731"/>
    <mergeCell ref="Z731:AG731"/>
    <mergeCell ref="A730:B730"/>
    <mergeCell ref="C730:J730"/>
    <mergeCell ref="K730:M730"/>
    <mergeCell ref="N730:P730"/>
    <mergeCell ref="Q730:S730"/>
    <mergeCell ref="T730:Y730"/>
    <mergeCell ref="Z728:AG728"/>
    <mergeCell ref="A729:B729"/>
    <mergeCell ref="C729:J729"/>
    <mergeCell ref="K729:M729"/>
    <mergeCell ref="N729:P729"/>
    <mergeCell ref="Q729:S729"/>
    <mergeCell ref="T729:Y729"/>
    <mergeCell ref="Z729:AG729"/>
    <mergeCell ref="A728:B728"/>
    <mergeCell ref="C728:J728"/>
    <mergeCell ref="K728:M728"/>
    <mergeCell ref="N728:P728"/>
    <mergeCell ref="Q728:S728"/>
    <mergeCell ref="T728:Y728"/>
    <mergeCell ref="Z734:AG734"/>
    <mergeCell ref="A735:B735"/>
    <mergeCell ref="C735:J735"/>
    <mergeCell ref="K735:M735"/>
    <mergeCell ref="N735:P735"/>
    <mergeCell ref="Q735:S735"/>
    <mergeCell ref="T735:Y735"/>
    <mergeCell ref="Z735:AG735"/>
    <mergeCell ref="A734:B734"/>
    <mergeCell ref="C734:J734"/>
    <mergeCell ref="K734:M734"/>
    <mergeCell ref="N734:P734"/>
    <mergeCell ref="Q734:S734"/>
    <mergeCell ref="T734:Y734"/>
    <mergeCell ref="Z732:AG732"/>
    <mergeCell ref="A733:B733"/>
    <mergeCell ref="C733:J733"/>
    <mergeCell ref="K733:M733"/>
    <mergeCell ref="N733:P733"/>
    <mergeCell ref="Q733:S733"/>
    <mergeCell ref="T733:Y733"/>
    <mergeCell ref="Z733:AG733"/>
    <mergeCell ref="A732:B732"/>
    <mergeCell ref="C732:J732"/>
    <mergeCell ref="K732:M732"/>
    <mergeCell ref="N732:P732"/>
    <mergeCell ref="Q732:S732"/>
    <mergeCell ref="T732:Y732"/>
    <mergeCell ref="Z738:AG738"/>
    <mergeCell ref="A740:E740"/>
    <mergeCell ref="F740:J740"/>
    <mergeCell ref="K740:O740"/>
    <mergeCell ref="P740:T740"/>
    <mergeCell ref="U740:X740"/>
    <mergeCell ref="Y740:AB740"/>
    <mergeCell ref="AC740:AG740"/>
    <mergeCell ref="A738:B738"/>
    <mergeCell ref="C738:J738"/>
    <mergeCell ref="K738:M738"/>
    <mergeCell ref="N738:P738"/>
    <mergeCell ref="Q738:S738"/>
    <mergeCell ref="T738:Y738"/>
    <mergeCell ref="Z736:AG736"/>
    <mergeCell ref="A737:B737"/>
    <mergeCell ref="C737:J737"/>
    <mergeCell ref="K737:M737"/>
    <mergeCell ref="N737:P737"/>
    <mergeCell ref="Q737:S737"/>
    <mergeCell ref="T737:Y737"/>
    <mergeCell ref="Z737:AG737"/>
    <mergeCell ref="A736:B736"/>
    <mergeCell ref="C736:J736"/>
    <mergeCell ref="K736:M736"/>
    <mergeCell ref="N736:P736"/>
    <mergeCell ref="Q736:S736"/>
    <mergeCell ref="T736:Y736"/>
    <mergeCell ref="AC743:AG743"/>
    <mergeCell ref="A744:AG744"/>
    <mergeCell ref="A745:AG749"/>
    <mergeCell ref="A743:E743"/>
    <mergeCell ref="F743:J743"/>
    <mergeCell ref="K743:O743"/>
    <mergeCell ref="P743:T743"/>
    <mergeCell ref="U743:X743"/>
    <mergeCell ref="Y743:AB743"/>
    <mergeCell ref="AC741:AG741"/>
    <mergeCell ref="A742:E742"/>
    <mergeCell ref="F742:J742"/>
    <mergeCell ref="K742:O742"/>
    <mergeCell ref="P742:T742"/>
    <mergeCell ref="U742:X742"/>
    <mergeCell ref="Y742:AB742"/>
    <mergeCell ref="AC742:AG742"/>
    <mergeCell ref="A741:E741"/>
    <mergeCell ref="F741:J741"/>
    <mergeCell ref="K741:O741"/>
    <mergeCell ref="P741:T741"/>
    <mergeCell ref="U741:X741"/>
    <mergeCell ref="Y741:AB741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15" manualBreakCount="15">
    <brk id="61" max="32" man="1"/>
    <brk id="107" max="32" man="1"/>
    <brk id="168" max="32" man="1"/>
    <brk id="214" max="32" man="1"/>
    <brk id="275" max="32" man="1"/>
    <brk id="321" max="32" man="1"/>
    <brk id="382" max="32" man="1"/>
    <brk id="428" max="32" man="1"/>
    <brk id="489" max="32" man="1"/>
    <brk id="535" max="32" man="1"/>
    <brk id="596" max="32" man="1"/>
    <brk id="642" max="32" man="1"/>
    <brk id="703" max="32" man="1"/>
    <brk id="749" max="32" man="1"/>
    <brk id="810" max="32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view="pageBreakPreview" topLeftCell="A247" zoomScale="96" zoomScaleNormal="100" zoomScaleSheetLayoutView="96" workbookViewId="0">
      <selection activeCell="A64" sqref="A64:AG64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9" t="s">
        <v>0</v>
      </c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pans="1:33" ht="18" customHeight="1" x14ac:dyDescent="0.15">
      <c r="A2" s="10"/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  <c r="O2" s="10"/>
      <c r="P2" s="10"/>
      <c r="Q2" s="10"/>
      <c r="R2" s="10"/>
      <c r="S2" s="10"/>
      <c r="T2" s="11" t="s">
        <v>1</v>
      </c>
      <c r="U2" s="11"/>
      <c r="V2" s="11"/>
      <c r="W2" s="11"/>
      <c r="X2" s="11"/>
      <c r="Y2" s="11"/>
      <c r="Z2" s="12" t="s">
        <v>98</v>
      </c>
      <c r="AA2" s="8"/>
      <c r="AB2" s="8"/>
      <c r="AC2" s="8"/>
      <c r="AD2" s="8"/>
      <c r="AE2" s="8"/>
      <c r="AF2" s="8"/>
      <c r="AG2" s="8"/>
    </row>
    <row r="3" spans="1:33" ht="18" customHeight="1" x14ac:dyDescent="0.15">
      <c r="A3" s="11" t="s">
        <v>2</v>
      </c>
      <c r="B3" s="11"/>
      <c r="C3" s="11"/>
      <c r="D3" s="11"/>
      <c r="E3" s="8">
        <v>16</v>
      </c>
      <c r="F3" s="8"/>
      <c r="G3" s="8"/>
      <c r="H3" s="11" t="s">
        <v>3</v>
      </c>
      <c r="I3" s="11"/>
      <c r="J3" s="11"/>
      <c r="K3" s="8" t="s">
        <v>105</v>
      </c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  <c r="AA3" s="8"/>
      <c r="AB3" s="8"/>
      <c r="AC3" s="8"/>
      <c r="AD3" s="8"/>
      <c r="AE3" s="8"/>
      <c r="AF3" s="8"/>
      <c r="AG3" s="8"/>
    </row>
    <row r="4" spans="1:33" ht="18" customHeight="1" x14ac:dyDescent="0.15">
      <c r="A4" s="11" t="s">
        <v>8</v>
      </c>
      <c r="B4" s="11"/>
      <c r="C4" s="11"/>
      <c r="D4" s="11"/>
      <c r="E4" s="11"/>
      <c r="F4" s="11"/>
      <c r="G4" s="11"/>
      <c r="H4" s="11" t="s">
        <v>4</v>
      </c>
      <c r="I4" s="11"/>
      <c r="J4" s="11"/>
      <c r="K4" s="11"/>
      <c r="L4" s="11"/>
      <c r="M4" s="11" t="s">
        <v>5</v>
      </c>
      <c r="N4" s="11"/>
      <c r="O4" s="11"/>
      <c r="P4" s="11"/>
      <c r="Q4" s="11"/>
      <c r="R4" s="11" t="s">
        <v>6</v>
      </c>
      <c r="S4" s="11"/>
      <c r="T4" s="11"/>
      <c r="U4" s="11"/>
      <c r="V4" s="11"/>
      <c r="W4" s="11" t="s">
        <v>37</v>
      </c>
      <c r="X4" s="11"/>
      <c r="Y4" s="11"/>
      <c r="Z4" s="11"/>
      <c r="AA4" s="11"/>
      <c r="AB4" s="11" t="s">
        <v>7</v>
      </c>
      <c r="AC4" s="11"/>
      <c r="AD4" s="11"/>
      <c r="AE4" s="11"/>
      <c r="AF4" s="11"/>
      <c r="AG4" s="11"/>
    </row>
    <row r="5" spans="1:33" ht="18" customHeight="1" x14ac:dyDescent="0.15">
      <c r="A5" s="11"/>
      <c r="B5" s="11"/>
      <c r="C5" s="11"/>
      <c r="D5" s="11"/>
      <c r="E5" s="11"/>
      <c r="F5" s="11"/>
      <c r="G5" s="11"/>
      <c r="H5" s="8" t="s">
        <v>102</v>
      </c>
      <c r="I5" s="8"/>
      <c r="J5" s="8"/>
      <c r="K5" s="8"/>
      <c r="L5" s="8"/>
      <c r="M5" s="8" t="s">
        <v>103</v>
      </c>
      <c r="N5" s="8"/>
      <c r="O5" s="8"/>
      <c r="P5" s="8"/>
      <c r="Q5" s="8"/>
      <c r="R5" s="8" t="s">
        <v>60</v>
      </c>
      <c r="S5" s="8"/>
      <c r="T5" s="8"/>
      <c r="U5" s="8"/>
      <c r="V5" s="8"/>
      <c r="W5" s="8" t="s">
        <v>104</v>
      </c>
      <c r="X5" s="8"/>
      <c r="Y5" s="8"/>
      <c r="Z5" s="8"/>
      <c r="AA5" s="8"/>
      <c r="AB5" s="8" t="s">
        <v>61</v>
      </c>
      <c r="AC5" s="8"/>
      <c r="AD5" s="8"/>
      <c r="AE5" s="8"/>
      <c r="AF5" s="8"/>
      <c r="AG5" s="8"/>
    </row>
    <row r="6" spans="1:33" ht="18" customHeight="1" x14ac:dyDescent="0.15">
      <c r="A6" s="11" t="s">
        <v>9</v>
      </c>
      <c r="B6" s="11"/>
      <c r="C6" s="11"/>
      <c r="D6" s="11"/>
      <c r="E6" s="11"/>
      <c r="F6" s="11"/>
      <c r="G6" s="11"/>
      <c r="H6" s="11" t="s">
        <v>10</v>
      </c>
      <c r="I6" s="11"/>
      <c r="J6" s="11"/>
      <c r="K6" s="11"/>
      <c r="L6" s="11"/>
      <c r="M6" s="11" t="s">
        <v>11</v>
      </c>
      <c r="N6" s="11"/>
      <c r="O6" s="11"/>
      <c r="P6" s="11"/>
      <c r="Q6" s="11"/>
      <c r="R6" s="11" t="s">
        <v>12</v>
      </c>
      <c r="S6" s="11"/>
      <c r="T6" s="11"/>
      <c r="U6" s="11"/>
      <c r="V6" s="11"/>
      <c r="W6" s="10"/>
      <c r="X6" s="10"/>
      <c r="Y6" s="10"/>
      <c r="Z6" s="10"/>
      <c r="AA6" s="10"/>
      <c r="AB6" s="10"/>
      <c r="AC6" s="10"/>
      <c r="AD6" s="10"/>
      <c r="AE6" s="10"/>
      <c r="AF6" s="10"/>
      <c r="AG6" s="10"/>
    </row>
    <row r="7" spans="1:33" ht="18" customHeight="1" x14ac:dyDescent="0.15">
      <c r="A7" s="11"/>
      <c r="B7" s="11"/>
      <c r="C7" s="11"/>
      <c r="D7" s="11"/>
      <c r="E7" s="11"/>
      <c r="F7" s="11"/>
      <c r="G7" s="11"/>
      <c r="H7" s="8" t="s">
        <v>40</v>
      </c>
      <c r="I7" s="8"/>
      <c r="J7" s="8"/>
      <c r="K7" s="8"/>
      <c r="L7" s="8"/>
      <c r="M7" s="8">
        <v>5</v>
      </c>
      <c r="N7" s="8"/>
      <c r="O7" s="8"/>
      <c r="P7" s="8"/>
      <c r="Q7" s="8"/>
      <c r="R7" s="8">
        <v>15</v>
      </c>
      <c r="S7" s="8"/>
      <c r="T7" s="8"/>
      <c r="U7" s="8"/>
      <c r="V7" s="8"/>
      <c r="W7" s="10"/>
      <c r="X7" s="10"/>
      <c r="Y7" s="10"/>
      <c r="Z7" s="10"/>
      <c r="AA7" s="10"/>
      <c r="AB7" s="10"/>
      <c r="AC7" s="10"/>
      <c r="AD7" s="10"/>
      <c r="AE7" s="10"/>
      <c r="AF7" s="10"/>
      <c r="AG7" s="10"/>
    </row>
    <row r="8" spans="1:33" ht="18" customHeight="1" x14ac:dyDescent="0.15">
      <c r="A8" s="11" t="s">
        <v>13</v>
      </c>
      <c r="B8" s="11"/>
      <c r="C8" s="11"/>
      <c r="D8" s="11"/>
      <c r="E8" s="11"/>
      <c r="F8" s="11"/>
      <c r="G8" s="11"/>
      <c r="H8" s="11"/>
      <c r="I8" s="11"/>
      <c r="J8" s="11"/>
      <c r="K8" s="11"/>
      <c r="L8" s="11"/>
      <c r="M8" s="11" t="s">
        <v>14</v>
      </c>
      <c r="N8" s="11"/>
      <c r="O8" s="11"/>
      <c r="P8" s="11"/>
      <c r="Q8" s="11"/>
      <c r="R8" s="8">
        <v>0.48</v>
      </c>
      <c r="S8" s="8"/>
      <c r="T8" s="8"/>
      <c r="U8" s="8"/>
      <c r="V8" s="8"/>
      <c r="W8" s="11" t="s">
        <v>15</v>
      </c>
      <c r="X8" s="11"/>
      <c r="Y8" s="11"/>
      <c r="Z8" s="11"/>
      <c r="AA8" s="11"/>
      <c r="AB8" s="36">
        <v>0.43</v>
      </c>
      <c r="AC8" s="36"/>
      <c r="AD8" s="36"/>
      <c r="AE8" s="36"/>
      <c r="AF8" s="36"/>
      <c r="AG8" s="36"/>
    </row>
    <row r="9" spans="1:33" ht="14.25" customHeight="1" x14ac:dyDescent="0.15">
      <c r="A9" s="10" t="s">
        <v>16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  <c r="O9" s="10"/>
      <c r="P9" s="10"/>
      <c r="Q9" s="10"/>
      <c r="R9" s="10"/>
      <c r="S9" s="10"/>
      <c r="T9" s="10"/>
      <c r="U9" s="10"/>
      <c r="V9" s="10"/>
      <c r="W9" s="10"/>
      <c r="X9" s="10"/>
      <c r="Y9" s="10"/>
      <c r="Z9" s="10"/>
      <c r="AA9" s="10"/>
      <c r="AB9" s="10"/>
      <c r="AC9" s="10"/>
      <c r="AD9" s="10"/>
      <c r="AE9" s="10"/>
      <c r="AF9" s="10"/>
      <c r="AG9" s="10"/>
    </row>
    <row r="10" spans="1:33" x14ac:dyDescent="0.15">
      <c r="A10" s="2"/>
      <c r="AG10" s="3"/>
    </row>
    <row r="11" spans="1:33" x14ac:dyDescent="0.15">
      <c r="A11" s="2"/>
      <c r="AG11" s="3"/>
    </row>
    <row r="12" spans="1:33" x14ac:dyDescent="0.15">
      <c r="A12" s="2"/>
      <c r="AG12" s="3"/>
    </row>
    <row r="13" spans="1:33" x14ac:dyDescent="0.15">
      <c r="A13" s="2"/>
      <c r="AG13" s="3"/>
    </row>
    <row r="14" spans="1:33" x14ac:dyDescent="0.15">
      <c r="A14" s="2"/>
      <c r="AG14" s="3"/>
    </row>
    <row r="15" spans="1:33" x14ac:dyDescent="0.15">
      <c r="A15" s="2"/>
      <c r="AG15" s="3"/>
    </row>
    <row r="16" spans="1:33" x14ac:dyDescent="0.15">
      <c r="A16" s="2"/>
      <c r="AG16" s="3"/>
    </row>
    <row r="17" spans="1:33" x14ac:dyDescent="0.15">
      <c r="A17" s="2"/>
      <c r="AG17" s="3"/>
    </row>
    <row r="18" spans="1:33" x14ac:dyDescent="0.15">
      <c r="A18" s="2"/>
      <c r="AG18" s="3"/>
    </row>
    <row r="19" spans="1:33" x14ac:dyDescent="0.15">
      <c r="A19" s="2"/>
      <c r="AG19" s="3"/>
    </row>
    <row r="20" spans="1:33" x14ac:dyDescent="0.15">
      <c r="A20" s="2"/>
      <c r="AG20" s="3"/>
    </row>
    <row r="21" spans="1:33" x14ac:dyDescent="0.15">
      <c r="A21" s="2"/>
      <c r="AG21" s="3"/>
    </row>
    <row r="22" spans="1:33" x14ac:dyDescent="0.15">
      <c r="A22" s="2"/>
      <c r="AG22" s="3"/>
    </row>
    <row r="23" spans="1:33" x14ac:dyDescent="0.15">
      <c r="A23" s="2"/>
      <c r="AG23" s="3"/>
    </row>
    <row r="24" spans="1:33" x14ac:dyDescent="0.15">
      <c r="A24" s="2"/>
      <c r="AG24" s="3"/>
    </row>
    <row r="25" spans="1:33" x14ac:dyDescent="0.15">
      <c r="A25" s="2"/>
      <c r="AG25" s="3"/>
    </row>
    <row r="26" spans="1:33" x14ac:dyDescent="0.15">
      <c r="A26" s="4"/>
      <c r="B26" s="5"/>
      <c r="C26" s="5"/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6"/>
    </row>
    <row r="27" spans="1:33" x14ac:dyDescent="0.15">
      <c r="A27" s="2"/>
      <c r="AG27" s="3"/>
    </row>
    <row r="28" spans="1:33" x14ac:dyDescent="0.15">
      <c r="A28" s="2"/>
      <c r="AG28" s="3"/>
    </row>
    <row r="29" spans="1:33" x14ac:dyDescent="0.15">
      <c r="A29" s="2"/>
      <c r="AG29" s="3"/>
    </row>
    <row r="30" spans="1:33" x14ac:dyDescent="0.15">
      <c r="A30" s="2"/>
      <c r="AG30" s="3"/>
    </row>
    <row r="31" spans="1:33" x14ac:dyDescent="0.15">
      <c r="A31" s="2"/>
      <c r="AG31" s="3"/>
    </row>
    <row r="32" spans="1:33" x14ac:dyDescent="0.15">
      <c r="A32" s="2"/>
      <c r="AG32" s="3"/>
    </row>
    <row r="33" spans="1:33" x14ac:dyDescent="0.15">
      <c r="A33" s="2"/>
      <c r="AG33" s="3"/>
    </row>
    <row r="34" spans="1:33" x14ac:dyDescent="0.15">
      <c r="A34" s="2"/>
      <c r="AG34" s="3"/>
    </row>
    <row r="35" spans="1:33" x14ac:dyDescent="0.15">
      <c r="A35" s="2"/>
      <c r="AG35" s="3"/>
    </row>
    <row r="36" spans="1:33" x14ac:dyDescent="0.15">
      <c r="A36" s="2"/>
      <c r="AG36" s="3"/>
    </row>
    <row r="37" spans="1:33" x14ac:dyDescent="0.15">
      <c r="A37" s="2"/>
      <c r="AG37" s="3"/>
    </row>
    <row r="38" spans="1:33" x14ac:dyDescent="0.15">
      <c r="A38" s="2"/>
      <c r="AG38" s="3"/>
    </row>
    <row r="39" spans="1:33" x14ac:dyDescent="0.15">
      <c r="A39" s="2"/>
      <c r="AG39" s="3"/>
    </row>
    <row r="40" spans="1:33" x14ac:dyDescent="0.15">
      <c r="A40" s="2"/>
      <c r="AG40" s="3"/>
    </row>
    <row r="41" spans="1:33" x14ac:dyDescent="0.15">
      <c r="A41" s="2"/>
      <c r="AG41" s="3"/>
    </row>
    <row r="42" spans="1:33" x14ac:dyDescent="0.15">
      <c r="A42" s="2"/>
      <c r="AG42" s="3"/>
    </row>
    <row r="43" spans="1:33" x14ac:dyDescent="0.15">
      <c r="A43" s="4"/>
      <c r="B43" s="5"/>
      <c r="C43" s="5"/>
      <c r="D43" s="5"/>
      <c r="E43" s="5"/>
      <c r="F43" s="5"/>
      <c r="G43" s="5"/>
      <c r="H43" s="5"/>
      <c r="I43" s="5"/>
      <c r="J43" s="5"/>
      <c r="K43" s="5"/>
      <c r="L43" s="5"/>
      <c r="M43" s="5"/>
      <c r="N43" s="5"/>
      <c r="O43" s="5"/>
      <c r="P43" s="5"/>
      <c r="Q43" s="5"/>
      <c r="R43" s="5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  <c r="AF43" s="5"/>
      <c r="AG43" s="6"/>
    </row>
    <row r="44" spans="1:33" x14ac:dyDescent="0.15">
      <c r="A44" s="2"/>
      <c r="AG44" s="3"/>
    </row>
    <row r="45" spans="1:33" x14ac:dyDescent="0.15">
      <c r="A45" s="2"/>
      <c r="AG45" s="3"/>
    </row>
    <row r="46" spans="1:33" x14ac:dyDescent="0.15">
      <c r="A46" s="2"/>
      <c r="AG46" s="3"/>
    </row>
    <row r="47" spans="1:33" x14ac:dyDescent="0.15">
      <c r="A47" s="2"/>
      <c r="AG47" s="3"/>
    </row>
    <row r="48" spans="1:33" x14ac:dyDescent="0.15">
      <c r="A48" s="2"/>
      <c r="AG48" s="3"/>
    </row>
    <row r="49" spans="1:33" x14ac:dyDescent="0.15">
      <c r="A49" s="2"/>
      <c r="AG49" s="3"/>
    </row>
    <row r="50" spans="1:33" x14ac:dyDescent="0.15">
      <c r="A50" s="2"/>
      <c r="AG50" s="3"/>
    </row>
    <row r="51" spans="1:33" x14ac:dyDescent="0.15">
      <c r="A51" s="2"/>
      <c r="AG51" s="3"/>
    </row>
    <row r="52" spans="1:33" x14ac:dyDescent="0.15">
      <c r="A52" s="2"/>
      <c r="AG52" s="3"/>
    </row>
    <row r="53" spans="1:33" x14ac:dyDescent="0.15">
      <c r="A53" s="2"/>
      <c r="AG53" s="3"/>
    </row>
    <row r="54" spans="1:33" x14ac:dyDescent="0.15">
      <c r="A54" s="2"/>
      <c r="AG54" s="3"/>
    </row>
    <row r="55" spans="1:33" x14ac:dyDescent="0.15">
      <c r="A55" s="2"/>
      <c r="AG55" s="3"/>
    </row>
    <row r="56" spans="1:33" x14ac:dyDescent="0.15">
      <c r="A56" s="2"/>
      <c r="AG56" s="3"/>
    </row>
    <row r="57" spans="1:33" x14ac:dyDescent="0.15">
      <c r="A57" s="2"/>
      <c r="AG57" s="3"/>
    </row>
    <row r="58" spans="1:33" x14ac:dyDescent="0.15">
      <c r="A58" s="2"/>
      <c r="AG58" s="3"/>
    </row>
    <row r="59" spans="1:33" x14ac:dyDescent="0.15">
      <c r="A59" s="2"/>
      <c r="AG59" s="3"/>
    </row>
    <row r="60" spans="1:33" x14ac:dyDescent="0.15">
      <c r="A60" s="2"/>
      <c r="AG60" s="3"/>
    </row>
    <row r="61" spans="1:33" x14ac:dyDescent="0.15">
      <c r="A61" s="4"/>
      <c r="B61" s="5"/>
      <c r="C61" s="5"/>
      <c r="D61" s="5"/>
      <c r="E61" s="5"/>
      <c r="F61" s="5"/>
      <c r="G61" s="5"/>
      <c r="H61" s="5"/>
      <c r="I61" s="5"/>
      <c r="J61" s="5"/>
      <c r="K61" s="5"/>
      <c r="L61" s="5"/>
      <c r="M61" s="5"/>
      <c r="N61" s="5"/>
      <c r="O61" s="5"/>
      <c r="P61" s="5"/>
      <c r="Q61" s="5"/>
      <c r="R61" s="5"/>
      <c r="S61" s="5"/>
      <c r="T61" s="5"/>
      <c r="U61" s="5"/>
      <c r="V61" s="5"/>
      <c r="W61" s="5"/>
      <c r="X61" s="5"/>
      <c r="Y61" s="5"/>
      <c r="Z61" s="5"/>
      <c r="AA61" s="5"/>
      <c r="AB61" s="5"/>
      <c r="AC61" s="5"/>
      <c r="AD61" s="5"/>
      <c r="AE61" s="5"/>
      <c r="AF61" s="5"/>
      <c r="AG61" s="6"/>
    </row>
    <row r="62" spans="1:33" ht="14.25" x14ac:dyDescent="0.15">
      <c r="A62" s="9" t="s">
        <v>0</v>
      </c>
      <c r="B62" s="9"/>
      <c r="C62" s="9"/>
      <c r="D62" s="9"/>
      <c r="E62" s="9"/>
      <c r="F62" s="9"/>
      <c r="G62" s="9"/>
      <c r="H62" s="9"/>
      <c r="I62" s="9"/>
      <c r="J62" s="9"/>
      <c r="K62" s="9"/>
      <c r="L62" s="9"/>
      <c r="M62" s="9"/>
      <c r="N62" s="9"/>
      <c r="O62" s="9"/>
      <c r="P62" s="9"/>
      <c r="Q62" s="9"/>
      <c r="R62" s="9"/>
      <c r="S62" s="9"/>
      <c r="T62" s="9"/>
      <c r="U62" s="9"/>
      <c r="V62" s="9"/>
      <c r="W62" s="9"/>
      <c r="X62" s="9"/>
      <c r="Y62" s="9"/>
      <c r="Z62" s="9"/>
      <c r="AA62" s="9"/>
      <c r="AB62" s="9"/>
      <c r="AC62" s="9"/>
      <c r="AD62" s="9"/>
      <c r="AE62" s="9"/>
      <c r="AF62" s="9"/>
      <c r="AG62" s="9"/>
    </row>
    <row r="63" spans="1:33" ht="18" customHeight="1" x14ac:dyDescent="0.15">
      <c r="A63" s="11" t="s">
        <v>2</v>
      </c>
      <c r="B63" s="11"/>
      <c r="C63" s="11"/>
      <c r="D63" s="11"/>
      <c r="E63" s="8">
        <v>16</v>
      </c>
      <c r="F63" s="8"/>
      <c r="G63" s="8"/>
      <c r="H63" s="11" t="s">
        <v>3</v>
      </c>
      <c r="I63" s="11"/>
      <c r="J63" s="11"/>
      <c r="K63" s="8" t="s">
        <v>105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  <c r="AC63" s="8"/>
      <c r="AD63" s="8"/>
      <c r="AE63" s="8"/>
      <c r="AF63" s="8"/>
      <c r="AG63" s="8"/>
    </row>
    <row r="64" spans="1:33" ht="18" customHeight="1" x14ac:dyDescent="0.15">
      <c r="A64" s="13" t="s">
        <v>17</v>
      </c>
      <c r="B64" s="14"/>
      <c r="C64" s="14"/>
      <c r="D64" s="14"/>
      <c r="E64" s="14"/>
      <c r="F64" s="14"/>
      <c r="G64" s="14"/>
      <c r="H64" s="14"/>
      <c r="I64" s="14"/>
      <c r="J64" s="14"/>
      <c r="K64" s="14"/>
      <c r="L64" s="14"/>
      <c r="M64" s="14"/>
      <c r="N64" s="14"/>
      <c r="O64" s="14"/>
      <c r="P64" s="14"/>
      <c r="Q64" s="14"/>
      <c r="R64" s="14"/>
      <c r="S64" s="14"/>
      <c r="T64" s="14"/>
      <c r="U64" s="14"/>
      <c r="V64" s="14"/>
      <c r="W64" s="14"/>
      <c r="X64" s="14"/>
      <c r="Y64" s="14"/>
      <c r="Z64" s="14"/>
      <c r="AA64" s="14"/>
      <c r="AB64" s="14"/>
      <c r="AC64" s="14"/>
      <c r="AD64" s="14"/>
      <c r="AE64" s="14"/>
      <c r="AF64" s="14"/>
      <c r="AG64" s="15"/>
    </row>
    <row r="65" spans="1:33" ht="13.5" customHeight="1" x14ac:dyDescent="0.15">
      <c r="A65" s="16" t="s">
        <v>18</v>
      </c>
      <c r="B65" s="16"/>
      <c r="C65" s="16" t="s">
        <v>19</v>
      </c>
      <c r="D65" s="16"/>
      <c r="E65" s="16"/>
      <c r="F65" s="16"/>
      <c r="G65" s="16"/>
      <c r="H65" s="16"/>
      <c r="I65" s="16"/>
      <c r="J65" s="16"/>
      <c r="K65" s="17" t="s">
        <v>23</v>
      </c>
      <c r="L65" s="17"/>
      <c r="M65" s="17"/>
      <c r="N65" s="17" t="s">
        <v>24</v>
      </c>
      <c r="O65" s="17"/>
      <c r="P65" s="17"/>
      <c r="Q65" s="17" t="s">
        <v>20</v>
      </c>
      <c r="R65" s="17"/>
      <c r="S65" s="17"/>
      <c r="T65" s="16" t="s">
        <v>21</v>
      </c>
      <c r="U65" s="16"/>
      <c r="V65" s="16"/>
      <c r="W65" s="16"/>
      <c r="X65" s="16"/>
      <c r="Y65" s="16"/>
      <c r="Z65" s="16" t="s">
        <v>22</v>
      </c>
      <c r="AA65" s="16"/>
      <c r="AB65" s="16"/>
      <c r="AC65" s="16"/>
      <c r="AD65" s="16"/>
      <c r="AE65" s="16"/>
      <c r="AF65" s="16"/>
      <c r="AG65" s="16"/>
    </row>
    <row r="66" spans="1:33" x14ac:dyDescent="0.15">
      <c r="A66" s="16"/>
      <c r="B66" s="16"/>
      <c r="C66" s="16"/>
      <c r="D66" s="16"/>
      <c r="E66" s="16"/>
      <c r="F66" s="16"/>
      <c r="G66" s="16"/>
      <c r="H66" s="16"/>
      <c r="I66" s="16"/>
      <c r="J66" s="16"/>
      <c r="K66" s="17"/>
      <c r="L66" s="17"/>
      <c r="M66" s="17"/>
      <c r="N66" s="17"/>
      <c r="O66" s="17"/>
      <c r="P66" s="17"/>
      <c r="Q66" s="17"/>
      <c r="R66" s="17"/>
      <c r="S66" s="17"/>
      <c r="T66" s="16"/>
      <c r="U66" s="16"/>
      <c r="V66" s="16"/>
      <c r="W66" s="16"/>
      <c r="X66" s="16"/>
      <c r="Y66" s="16"/>
      <c r="Z66" s="16"/>
      <c r="AA66" s="16"/>
      <c r="AB66" s="16"/>
      <c r="AC66" s="16"/>
      <c r="AD66" s="16"/>
      <c r="AE66" s="16"/>
      <c r="AF66" s="16"/>
      <c r="AG66" s="16"/>
    </row>
    <row r="67" spans="1:33" ht="20.100000000000001" customHeight="1" x14ac:dyDescent="0.15">
      <c r="A67" s="10">
        <v>1</v>
      </c>
      <c r="B67" s="10"/>
      <c r="C67" s="8" t="s">
        <v>47</v>
      </c>
      <c r="D67" s="8"/>
      <c r="E67" s="8"/>
      <c r="F67" s="8"/>
      <c r="G67" s="8"/>
      <c r="H67" s="8"/>
      <c r="I67" s="8"/>
      <c r="J67" s="8"/>
      <c r="K67" s="18">
        <v>36</v>
      </c>
      <c r="L67" s="18"/>
      <c r="M67" s="18"/>
      <c r="N67" s="18">
        <v>20</v>
      </c>
      <c r="O67" s="18"/>
      <c r="P67" s="18"/>
      <c r="Q67" s="8"/>
      <c r="R67" s="8"/>
      <c r="S67" s="8"/>
      <c r="T67" s="8"/>
      <c r="U67" s="8"/>
      <c r="V67" s="8"/>
      <c r="W67" s="8"/>
      <c r="X67" s="8"/>
      <c r="Y67" s="8"/>
      <c r="Z67" s="10"/>
      <c r="AA67" s="10"/>
      <c r="AB67" s="10"/>
      <c r="AC67" s="10"/>
      <c r="AD67" s="10"/>
      <c r="AE67" s="10"/>
      <c r="AF67" s="10"/>
      <c r="AG67" s="10"/>
    </row>
    <row r="68" spans="1:33" ht="20.100000000000001" customHeight="1" x14ac:dyDescent="0.15">
      <c r="A68" s="10">
        <v>2</v>
      </c>
      <c r="B68" s="10"/>
      <c r="C68" s="8" t="s">
        <v>47</v>
      </c>
      <c r="D68" s="8"/>
      <c r="E68" s="8"/>
      <c r="F68" s="8"/>
      <c r="G68" s="8"/>
      <c r="H68" s="8"/>
      <c r="I68" s="8"/>
      <c r="J68" s="8"/>
      <c r="K68" s="18">
        <v>20</v>
      </c>
      <c r="L68" s="18"/>
      <c r="M68" s="18"/>
      <c r="N68" s="18">
        <v>12</v>
      </c>
      <c r="O68" s="18"/>
      <c r="P68" s="18"/>
      <c r="Q68" s="8" t="s">
        <v>48</v>
      </c>
      <c r="R68" s="8"/>
      <c r="S68" s="8"/>
      <c r="T68" s="8" t="s">
        <v>50</v>
      </c>
      <c r="U68" s="8"/>
      <c r="V68" s="8"/>
      <c r="W68" s="8"/>
      <c r="X68" s="8"/>
      <c r="Y68" s="8"/>
      <c r="Z68" s="10"/>
      <c r="AA68" s="10"/>
      <c r="AB68" s="10"/>
      <c r="AC68" s="10"/>
      <c r="AD68" s="10"/>
      <c r="AE68" s="10"/>
      <c r="AF68" s="10"/>
      <c r="AG68" s="10"/>
    </row>
    <row r="69" spans="1:33" ht="20.100000000000001" customHeight="1" x14ac:dyDescent="0.15">
      <c r="A69" s="10">
        <v>3</v>
      </c>
      <c r="B69" s="10"/>
      <c r="C69" s="8" t="s">
        <v>47</v>
      </c>
      <c r="D69" s="8"/>
      <c r="E69" s="8"/>
      <c r="F69" s="8"/>
      <c r="G69" s="8"/>
      <c r="H69" s="8"/>
      <c r="I69" s="8"/>
      <c r="J69" s="8"/>
      <c r="K69" s="18">
        <v>24</v>
      </c>
      <c r="L69" s="18"/>
      <c r="M69" s="18"/>
      <c r="N69" s="18">
        <v>12</v>
      </c>
      <c r="O69" s="18"/>
      <c r="P69" s="18"/>
      <c r="Q69" s="8" t="s">
        <v>48</v>
      </c>
      <c r="R69" s="8"/>
      <c r="S69" s="8"/>
      <c r="T69" s="8" t="s">
        <v>50</v>
      </c>
      <c r="U69" s="8"/>
      <c r="V69" s="8"/>
      <c r="W69" s="8"/>
      <c r="X69" s="8"/>
      <c r="Y69" s="8"/>
      <c r="Z69" s="10"/>
      <c r="AA69" s="10"/>
      <c r="AB69" s="10"/>
      <c r="AC69" s="10"/>
      <c r="AD69" s="10"/>
      <c r="AE69" s="10"/>
      <c r="AF69" s="10"/>
      <c r="AG69" s="10"/>
    </row>
    <row r="70" spans="1:33" ht="20.100000000000001" customHeight="1" x14ac:dyDescent="0.15">
      <c r="A70" s="10">
        <v>4</v>
      </c>
      <c r="B70" s="10"/>
      <c r="C70" s="8" t="s">
        <v>47</v>
      </c>
      <c r="D70" s="8"/>
      <c r="E70" s="8"/>
      <c r="F70" s="8"/>
      <c r="G70" s="8"/>
      <c r="H70" s="8"/>
      <c r="I70" s="8"/>
      <c r="J70" s="8"/>
      <c r="K70" s="18">
        <v>28</v>
      </c>
      <c r="L70" s="18"/>
      <c r="M70" s="18"/>
      <c r="N70" s="18">
        <v>18</v>
      </c>
      <c r="O70" s="18"/>
      <c r="P70" s="18"/>
      <c r="Q70" s="8"/>
      <c r="R70" s="8"/>
      <c r="S70" s="8"/>
      <c r="T70" s="8"/>
      <c r="U70" s="8"/>
      <c r="V70" s="8"/>
      <c r="W70" s="8"/>
      <c r="X70" s="8"/>
      <c r="Y70" s="8"/>
      <c r="Z70" s="10"/>
      <c r="AA70" s="10"/>
      <c r="AB70" s="10"/>
      <c r="AC70" s="10"/>
      <c r="AD70" s="10"/>
      <c r="AE70" s="10"/>
      <c r="AF70" s="10"/>
      <c r="AG70" s="10"/>
    </row>
    <row r="71" spans="1:33" ht="20.100000000000001" customHeight="1" x14ac:dyDescent="0.15">
      <c r="A71" s="10">
        <v>5</v>
      </c>
      <c r="B71" s="10"/>
      <c r="C71" s="8" t="s">
        <v>47</v>
      </c>
      <c r="D71" s="8"/>
      <c r="E71" s="8"/>
      <c r="F71" s="8"/>
      <c r="G71" s="8"/>
      <c r="H71" s="8"/>
      <c r="I71" s="8"/>
      <c r="J71" s="8"/>
      <c r="K71" s="18">
        <v>20</v>
      </c>
      <c r="L71" s="18"/>
      <c r="M71" s="18"/>
      <c r="N71" s="18">
        <v>16</v>
      </c>
      <c r="O71" s="18"/>
      <c r="P71" s="18"/>
      <c r="Q71" s="8"/>
      <c r="R71" s="8"/>
      <c r="S71" s="8"/>
      <c r="T71" s="8"/>
      <c r="U71" s="8"/>
      <c r="V71" s="8"/>
      <c r="W71" s="8"/>
      <c r="X71" s="8"/>
      <c r="Y71" s="8"/>
      <c r="Z71" s="10"/>
      <c r="AA71" s="10"/>
      <c r="AB71" s="10"/>
      <c r="AC71" s="10"/>
      <c r="AD71" s="10"/>
      <c r="AE71" s="10"/>
      <c r="AF71" s="10"/>
      <c r="AG71" s="10"/>
    </row>
    <row r="72" spans="1:33" ht="19.5" customHeight="1" x14ac:dyDescent="0.15">
      <c r="A72" s="10">
        <v>6</v>
      </c>
      <c r="B72" s="10"/>
      <c r="C72" s="8" t="s">
        <v>47</v>
      </c>
      <c r="D72" s="8"/>
      <c r="E72" s="8"/>
      <c r="F72" s="8"/>
      <c r="G72" s="8"/>
      <c r="H72" s="8"/>
      <c r="I72" s="8"/>
      <c r="J72" s="8"/>
      <c r="K72" s="18">
        <v>32</v>
      </c>
      <c r="L72" s="18"/>
      <c r="M72" s="18"/>
      <c r="N72" s="18">
        <v>20</v>
      </c>
      <c r="O72" s="18"/>
      <c r="P72" s="18"/>
      <c r="Q72" s="8"/>
      <c r="R72" s="8"/>
      <c r="S72" s="8"/>
      <c r="T72" s="8"/>
      <c r="U72" s="8"/>
      <c r="V72" s="8"/>
      <c r="W72" s="8"/>
      <c r="X72" s="8"/>
      <c r="Y72" s="8"/>
      <c r="Z72" s="10"/>
      <c r="AA72" s="10"/>
      <c r="AB72" s="10"/>
      <c r="AC72" s="10"/>
      <c r="AD72" s="10"/>
      <c r="AE72" s="10"/>
      <c r="AF72" s="10"/>
      <c r="AG72" s="10"/>
    </row>
    <row r="73" spans="1:33" ht="20.100000000000001" customHeight="1" x14ac:dyDescent="0.15">
      <c r="A73" s="10">
        <v>7</v>
      </c>
      <c r="B73" s="10"/>
      <c r="C73" s="8" t="s">
        <v>47</v>
      </c>
      <c r="D73" s="8"/>
      <c r="E73" s="8"/>
      <c r="F73" s="8"/>
      <c r="G73" s="8"/>
      <c r="H73" s="8"/>
      <c r="I73" s="8"/>
      <c r="J73" s="8"/>
      <c r="K73" s="18">
        <v>26</v>
      </c>
      <c r="L73" s="18"/>
      <c r="M73" s="18"/>
      <c r="N73" s="18">
        <v>18</v>
      </c>
      <c r="O73" s="18"/>
      <c r="P73" s="18"/>
      <c r="Q73" s="8"/>
      <c r="R73" s="8"/>
      <c r="S73" s="8"/>
      <c r="T73" s="8"/>
      <c r="U73" s="8"/>
      <c r="V73" s="8"/>
      <c r="W73" s="8"/>
      <c r="X73" s="8"/>
      <c r="Y73" s="8"/>
      <c r="Z73" s="10"/>
      <c r="AA73" s="10"/>
      <c r="AB73" s="10"/>
      <c r="AC73" s="10"/>
      <c r="AD73" s="10"/>
      <c r="AE73" s="10"/>
      <c r="AF73" s="10"/>
      <c r="AG73" s="10"/>
    </row>
    <row r="74" spans="1:33" ht="20.100000000000001" customHeight="1" x14ac:dyDescent="0.15">
      <c r="A74" s="10">
        <v>8</v>
      </c>
      <c r="B74" s="10"/>
      <c r="C74" s="8" t="s">
        <v>47</v>
      </c>
      <c r="D74" s="8"/>
      <c r="E74" s="8"/>
      <c r="F74" s="8"/>
      <c r="G74" s="8"/>
      <c r="H74" s="8"/>
      <c r="I74" s="8"/>
      <c r="J74" s="8"/>
      <c r="K74" s="18">
        <v>18</v>
      </c>
      <c r="L74" s="18"/>
      <c r="M74" s="18"/>
      <c r="N74" s="18">
        <v>15</v>
      </c>
      <c r="O74" s="18"/>
      <c r="P74" s="18"/>
      <c r="Q74" s="8" t="s">
        <v>48</v>
      </c>
      <c r="R74" s="8"/>
      <c r="S74" s="8"/>
      <c r="T74" s="8" t="s">
        <v>50</v>
      </c>
      <c r="U74" s="8"/>
      <c r="V74" s="8"/>
      <c r="W74" s="8"/>
      <c r="X74" s="8"/>
      <c r="Y74" s="8"/>
      <c r="Z74" s="10"/>
      <c r="AA74" s="10"/>
      <c r="AB74" s="10"/>
      <c r="AC74" s="10"/>
      <c r="AD74" s="10"/>
      <c r="AE74" s="10"/>
      <c r="AF74" s="10"/>
      <c r="AG74" s="10"/>
    </row>
    <row r="75" spans="1:33" ht="20.100000000000001" customHeight="1" x14ac:dyDescent="0.15">
      <c r="A75" s="10">
        <v>9</v>
      </c>
      <c r="B75" s="10"/>
      <c r="C75" s="8" t="s">
        <v>47</v>
      </c>
      <c r="D75" s="8"/>
      <c r="E75" s="8"/>
      <c r="F75" s="8"/>
      <c r="G75" s="8"/>
      <c r="H75" s="8"/>
      <c r="I75" s="8"/>
      <c r="J75" s="8"/>
      <c r="K75" s="18">
        <v>22</v>
      </c>
      <c r="L75" s="18"/>
      <c r="M75" s="18"/>
      <c r="N75" s="18">
        <v>16</v>
      </c>
      <c r="O75" s="18"/>
      <c r="P75" s="18"/>
      <c r="Q75" s="8"/>
      <c r="R75" s="8"/>
      <c r="S75" s="8"/>
      <c r="T75" s="8"/>
      <c r="U75" s="8"/>
      <c r="V75" s="8"/>
      <c r="W75" s="8"/>
      <c r="X75" s="8"/>
      <c r="Y75" s="8"/>
      <c r="Z75" s="10"/>
      <c r="AA75" s="10"/>
      <c r="AB75" s="10"/>
      <c r="AC75" s="10"/>
      <c r="AD75" s="10"/>
      <c r="AE75" s="10"/>
      <c r="AF75" s="10"/>
      <c r="AG75" s="10"/>
    </row>
    <row r="76" spans="1:33" ht="20.100000000000001" customHeight="1" x14ac:dyDescent="0.15">
      <c r="A76" s="10">
        <v>10</v>
      </c>
      <c r="B76" s="10"/>
      <c r="C76" s="8" t="s">
        <v>47</v>
      </c>
      <c r="D76" s="8"/>
      <c r="E76" s="8"/>
      <c r="F76" s="8"/>
      <c r="G76" s="8"/>
      <c r="H76" s="8"/>
      <c r="I76" s="8"/>
      <c r="J76" s="8"/>
      <c r="K76" s="18">
        <v>26</v>
      </c>
      <c r="L76" s="18"/>
      <c r="M76" s="18"/>
      <c r="N76" s="18">
        <v>16</v>
      </c>
      <c r="O76" s="18"/>
      <c r="P76" s="18"/>
      <c r="Q76" s="8" t="s">
        <v>48</v>
      </c>
      <c r="R76" s="8"/>
      <c r="S76" s="8"/>
      <c r="T76" s="8" t="s">
        <v>50</v>
      </c>
      <c r="U76" s="8"/>
      <c r="V76" s="8"/>
      <c r="W76" s="8"/>
      <c r="X76" s="8"/>
      <c r="Y76" s="8"/>
      <c r="Z76" s="10"/>
      <c r="AA76" s="10"/>
      <c r="AB76" s="10"/>
      <c r="AC76" s="10"/>
      <c r="AD76" s="10"/>
      <c r="AE76" s="10"/>
      <c r="AF76" s="10"/>
      <c r="AG76" s="10"/>
    </row>
    <row r="77" spans="1:33" ht="20.100000000000001" customHeight="1" x14ac:dyDescent="0.15">
      <c r="A77" s="10">
        <v>11</v>
      </c>
      <c r="B77" s="10"/>
      <c r="C77" s="8" t="s">
        <v>47</v>
      </c>
      <c r="D77" s="8"/>
      <c r="E77" s="8"/>
      <c r="F77" s="8"/>
      <c r="G77" s="8"/>
      <c r="H77" s="8"/>
      <c r="I77" s="8"/>
      <c r="J77" s="8"/>
      <c r="K77" s="18">
        <v>26</v>
      </c>
      <c r="L77" s="18"/>
      <c r="M77" s="18"/>
      <c r="N77" s="18">
        <v>17</v>
      </c>
      <c r="O77" s="18"/>
      <c r="P77" s="18"/>
      <c r="Q77" s="8"/>
      <c r="R77" s="8"/>
      <c r="S77" s="8"/>
      <c r="T77" s="8"/>
      <c r="U77" s="8"/>
      <c r="V77" s="8"/>
      <c r="W77" s="8"/>
      <c r="X77" s="8"/>
      <c r="Y77" s="8"/>
      <c r="Z77" s="10"/>
      <c r="AA77" s="10"/>
      <c r="AB77" s="10"/>
      <c r="AC77" s="10"/>
      <c r="AD77" s="10"/>
      <c r="AE77" s="10"/>
      <c r="AF77" s="10"/>
      <c r="AG77" s="10"/>
    </row>
    <row r="78" spans="1:33" ht="20.100000000000001" customHeight="1" x14ac:dyDescent="0.15">
      <c r="A78" s="10">
        <v>12</v>
      </c>
      <c r="B78" s="10"/>
      <c r="C78" s="8"/>
      <c r="D78" s="8"/>
      <c r="E78" s="8"/>
      <c r="F78" s="8"/>
      <c r="G78" s="8"/>
      <c r="H78" s="8"/>
      <c r="I78" s="8"/>
      <c r="J78" s="8"/>
      <c r="K78" s="18"/>
      <c r="L78" s="18"/>
      <c r="M78" s="18"/>
      <c r="N78" s="18"/>
      <c r="O78" s="18"/>
      <c r="P78" s="18"/>
      <c r="Q78" s="8"/>
      <c r="R78" s="8"/>
      <c r="S78" s="8"/>
      <c r="T78" s="8"/>
      <c r="U78" s="8"/>
      <c r="V78" s="8"/>
      <c r="W78" s="8"/>
      <c r="X78" s="8"/>
      <c r="Y78" s="8"/>
      <c r="Z78" s="10"/>
      <c r="AA78" s="10"/>
      <c r="AB78" s="10"/>
      <c r="AC78" s="10"/>
      <c r="AD78" s="10"/>
      <c r="AE78" s="10"/>
      <c r="AF78" s="10"/>
      <c r="AG78" s="10"/>
    </row>
    <row r="79" spans="1:33" ht="20.100000000000001" customHeight="1" x14ac:dyDescent="0.15">
      <c r="A79" s="10">
        <v>13</v>
      </c>
      <c r="B79" s="10"/>
      <c r="C79" s="8"/>
      <c r="D79" s="8"/>
      <c r="E79" s="8"/>
      <c r="F79" s="8"/>
      <c r="G79" s="8"/>
      <c r="H79" s="8"/>
      <c r="I79" s="8"/>
      <c r="J79" s="8"/>
      <c r="K79" s="18"/>
      <c r="L79" s="18"/>
      <c r="M79" s="18"/>
      <c r="N79" s="18"/>
      <c r="O79" s="18"/>
      <c r="P79" s="18"/>
      <c r="Q79" s="8"/>
      <c r="R79" s="8"/>
      <c r="S79" s="8"/>
      <c r="T79" s="8"/>
      <c r="U79" s="8"/>
      <c r="V79" s="8"/>
      <c r="W79" s="8"/>
      <c r="X79" s="8"/>
      <c r="Y79" s="8"/>
      <c r="Z79" s="10"/>
      <c r="AA79" s="10"/>
      <c r="AB79" s="10"/>
      <c r="AC79" s="10"/>
      <c r="AD79" s="10"/>
      <c r="AE79" s="10"/>
      <c r="AF79" s="10"/>
      <c r="AG79" s="10"/>
    </row>
    <row r="80" spans="1:33" ht="20.100000000000001" customHeight="1" x14ac:dyDescent="0.15">
      <c r="A80" s="10">
        <v>14</v>
      </c>
      <c r="B80" s="10"/>
      <c r="C80" s="8"/>
      <c r="D80" s="8"/>
      <c r="E80" s="8"/>
      <c r="F80" s="8"/>
      <c r="G80" s="8"/>
      <c r="H80" s="8"/>
      <c r="I80" s="8"/>
      <c r="J80" s="8"/>
      <c r="K80" s="18"/>
      <c r="L80" s="18"/>
      <c r="M80" s="18"/>
      <c r="N80" s="18"/>
      <c r="O80" s="18"/>
      <c r="P80" s="18"/>
      <c r="Q80" s="8"/>
      <c r="R80" s="8"/>
      <c r="S80" s="8"/>
      <c r="T80" s="8"/>
      <c r="U80" s="8"/>
      <c r="V80" s="8"/>
      <c r="W80" s="8"/>
      <c r="X80" s="8"/>
      <c r="Y80" s="8"/>
      <c r="Z80" s="10"/>
      <c r="AA80" s="10"/>
      <c r="AB80" s="10"/>
      <c r="AC80" s="10"/>
      <c r="AD80" s="10"/>
      <c r="AE80" s="10"/>
      <c r="AF80" s="10"/>
      <c r="AG80" s="10"/>
    </row>
    <row r="81" spans="1:33" ht="20.100000000000001" customHeight="1" x14ac:dyDescent="0.15">
      <c r="A81" s="10">
        <v>15</v>
      </c>
      <c r="B81" s="10"/>
      <c r="C81" s="8"/>
      <c r="D81" s="8"/>
      <c r="E81" s="8"/>
      <c r="F81" s="8"/>
      <c r="G81" s="8"/>
      <c r="H81" s="8"/>
      <c r="I81" s="8"/>
      <c r="J81" s="8"/>
      <c r="K81" s="18"/>
      <c r="L81" s="18"/>
      <c r="M81" s="18"/>
      <c r="N81" s="18"/>
      <c r="O81" s="18"/>
      <c r="P81" s="18"/>
      <c r="Q81" s="8"/>
      <c r="R81" s="8"/>
      <c r="S81" s="8"/>
      <c r="T81" s="8"/>
      <c r="U81" s="8"/>
      <c r="V81" s="8"/>
      <c r="W81" s="8"/>
      <c r="X81" s="8"/>
      <c r="Y81" s="8"/>
      <c r="Z81" s="10"/>
      <c r="AA81" s="10"/>
      <c r="AB81" s="10"/>
      <c r="AC81" s="10"/>
      <c r="AD81" s="10"/>
      <c r="AE81" s="10"/>
      <c r="AF81" s="10"/>
      <c r="AG81" s="10"/>
    </row>
    <row r="82" spans="1:33" ht="20.100000000000001" customHeight="1" x14ac:dyDescent="0.15">
      <c r="A82" s="10">
        <v>16</v>
      </c>
      <c r="B82" s="10"/>
      <c r="C82" s="8"/>
      <c r="D82" s="8"/>
      <c r="E82" s="8"/>
      <c r="F82" s="8"/>
      <c r="G82" s="8"/>
      <c r="H82" s="8"/>
      <c r="I82" s="8"/>
      <c r="J82" s="8"/>
      <c r="K82" s="18"/>
      <c r="L82" s="18"/>
      <c r="M82" s="18"/>
      <c r="N82" s="18"/>
      <c r="O82" s="18"/>
      <c r="P82" s="18"/>
      <c r="Q82" s="8"/>
      <c r="R82" s="8"/>
      <c r="S82" s="8"/>
      <c r="T82" s="8"/>
      <c r="U82" s="8"/>
      <c r="V82" s="8"/>
      <c r="W82" s="8"/>
      <c r="X82" s="8"/>
      <c r="Y82" s="8"/>
      <c r="Z82" s="10"/>
      <c r="AA82" s="10"/>
      <c r="AB82" s="10"/>
      <c r="AC82" s="10"/>
      <c r="AD82" s="10"/>
      <c r="AE82" s="10"/>
      <c r="AF82" s="10"/>
      <c r="AG82" s="10"/>
    </row>
    <row r="83" spans="1:33" ht="20.100000000000001" customHeight="1" x14ac:dyDescent="0.15">
      <c r="A83" s="10">
        <v>17</v>
      </c>
      <c r="B83" s="10"/>
      <c r="C83" s="8"/>
      <c r="D83" s="8"/>
      <c r="E83" s="8"/>
      <c r="F83" s="8"/>
      <c r="G83" s="8"/>
      <c r="H83" s="8"/>
      <c r="I83" s="8"/>
      <c r="J83" s="8"/>
      <c r="K83" s="18"/>
      <c r="L83" s="18"/>
      <c r="M83" s="18"/>
      <c r="N83" s="18"/>
      <c r="O83" s="18"/>
      <c r="P83" s="18"/>
      <c r="Q83" s="8"/>
      <c r="R83" s="8"/>
      <c r="S83" s="8"/>
      <c r="T83" s="8"/>
      <c r="U83" s="8"/>
      <c r="V83" s="8"/>
      <c r="W83" s="8"/>
      <c r="X83" s="8"/>
      <c r="Y83" s="8"/>
      <c r="Z83" s="10"/>
      <c r="AA83" s="10"/>
      <c r="AB83" s="10"/>
      <c r="AC83" s="10"/>
      <c r="AD83" s="10"/>
      <c r="AE83" s="10"/>
      <c r="AF83" s="10"/>
      <c r="AG83" s="10"/>
    </row>
    <row r="84" spans="1:33" ht="20.100000000000001" customHeight="1" x14ac:dyDescent="0.15">
      <c r="A84" s="10">
        <v>18</v>
      </c>
      <c r="B84" s="10"/>
      <c r="C84" s="10"/>
      <c r="D84" s="10"/>
      <c r="E84" s="10"/>
      <c r="F84" s="10"/>
      <c r="G84" s="10"/>
      <c r="H84" s="10"/>
      <c r="I84" s="10"/>
      <c r="J84" s="10"/>
      <c r="K84" s="19"/>
      <c r="L84" s="19"/>
      <c r="M84" s="19"/>
      <c r="N84" s="19"/>
      <c r="O84" s="19"/>
      <c r="P84" s="19"/>
      <c r="Q84" s="10"/>
      <c r="R84" s="10"/>
      <c r="S84" s="10"/>
      <c r="T84" s="10"/>
      <c r="U84" s="10"/>
      <c r="V84" s="10"/>
      <c r="W84" s="10"/>
      <c r="X84" s="10"/>
      <c r="Y84" s="10"/>
      <c r="Z84" s="10"/>
      <c r="AA84" s="10"/>
      <c r="AB84" s="10"/>
      <c r="AC84" s="10"/>
      <c r="AD84" s="10"/>
      <c r="AE84" s="10"/>
      <c r="AF84" s="10"/>
      <c r="AG84" s="10"/>
    </row>
    <row r="85" spans="1:33" ht="20.100000000000001" customHeight="1" x14ac:dyDescent="0.15">
      <c r="A85" s="10">
        <v>19</v>
      </c>
      <c r="B85" s="10"/>
      <c r="C85" s="10"/>
      <c r="D85" s="10"/>
      <c r="E85" s="10"/>
      <c r="F85" s="10"/>
      <c r="G85" s="10"/>
      <c r="H85" s="10"/>
      <c r="I85" s="10"/>
      <c r="J85" s="10"/>
      <c r="K85" s="19"/>
      <c r="L85" s="19"/>
      <c r="M85" s="19"/>
      <c r="N85" s="19"/>
      <c r="O85" s="19"/>
      <c r="P85" s="19"/>
      <c r="Q85" s="10"/>
      <c r="R85" s="10"/>
      <c r="S85" s="10"/>
      <c r="T85" s="10"/>
      <c r="U85" s="10"/>
      <c r="V85" s="10"/>
      <c r="W85" s="10"/>
      <c r="X85" s="10"/>
      <c r="Y85" s="10"/>
      <c r="Z85" s="10"/>
      <c r="AA85" s="10"/>
      <c r="AB85" s="10"/>
      <c r="AC85" s="10"/>
      <c r="AD85" s="10"/>
      <c r="AE85" s="10"/>
      <c r="AF85" s="10"/>
      <c r="AG85" s="10"/>
    </row>
    <row r="86" spans="1:33" ht="20.100000000000001" customHeight="1" x14ac:dyDescent="0.15">
      <c r="A86" s="10">
        <v>20</v>
      </c>
      <c r="B86" s="10"/>
      <c r="C86" s="10"/>
      <c r="D86" s="10"/>
      <c r="E86" s="10"/>
      <c r="F86" s="10"/>
      <c r="G86" s="10"/>
      <c r="H86" s="10"/>
      <c r="I86" s="10"/>
      <c r="J86" s="10"/>
      <c r="K86" s="19"/>
      <c r="L86" s="19"/>
      <c r="M86" s="19"/>
      <c r="N86" s="19"/>
      <c r="O86" s="19"/>
      <c r="P86" s="19"/>
      <c r="Q86" s="10"/>
      <c r="R86" s="10"/>
      <c r="S86" s="10"/>
      <c r="T86" s="10"/>
      <c r="U86" s="10"/>
      <c r="V86" s="10"/>
      <c r="W86" s="10"/>
      <c r="X86" s="10"/>
      <c r="Y86" s="10"/>
      <c r="Z86" s="10"/>
      <c r="AA86" s="10"/>
      <c r="AB86" s="10"/>
      <c r="AC86" s="10"/>
      <c r="AD86" s="10"/>
      <c r="AE86" s="10"/>
      <c r="AF86" s="10"/>
      <c r="AG86" s="10"/>
    </row>
    <row r="87" spans="1:33" ht="20.100000000000001" customHeight="1" x14ac:dyDescent="0.15">
      <c r="A87" s="10">
        <v>21</v>
      </c>
      <c r="B87" s="10"/>
      <c r="C87" s="10"/>
      <c r="D87" s="10"/>
      <c r="E87" s="10"/>
      <c r="F87" s="10"/>
      <c r="G87" s="10"/>
      <c r="H87" s="10"/>
      <c r="I87" s="10"/>
      <c r="J87" s="10"/>
      <c r="K87" s="19"/>
      <c r="L87" s="19"/>
      <c r="M87" s="19"/>
      <c r="N87" s="19"/>
      <c r="O87" s="19"/>
      <c r="P87" s="19"/>
      <c r="Q87" s="10"/>
      <c r="R87" s="10"/>
      <c r="S87" s="10"/>
      <c r="T87" s="10"/>
      <c r="U87" s="10"/>
      <c r="V87" s="10"/>
      <c r="W87" s="10"/>
      <c r="X87" s="10"/>
      <c r="Y87" s="10"/>
      <c r="Z87" s="10"/>
      <c r="AA87" s="10"/>
      <c r="AB87" s="10"/>
      <c r="AC87" s="10"/>
      <c r="AD87" s="10"/>
      <c r="AE87" s="10"/>
      <c r="AF87" s="10"/>
      <c r="AG87" s="10"/>
    </row>
    <row r="88" spans="1:33" ht="20.100000000000001" customHeight="1" x14ac:dyDescent="0.15">
      <c r="A88" s="10">
        <v>22</v>
      </c>
      <c r="B88" s="10"/>
      <c r="C88" s="10"/>
      <c r="D88" s="10"/>
      <c r="E88" s="10"/>
      <c r="F88" s="10"/>
      <c r="G88" s="10"/>
      <c r="H88" s="10"/>
      <c r="I88" s="10"/>
      <c r="J88" s="10"/>
      <c r="K88" s="19"/>
      <c r="L88" s="19"/>
      <c r="M88" s="19"/>
      <c r="N88" s="19"/>
      <c r="O88" s="19"/>
      <c r="P88" s="19"/>
      <c r="Q88" s="10"/>
      <c r="R88" s="10"/>
      <c r="S88" s="10"/>
      <c r="T88" s="10"/>
      <c r="U88" s="10"/>
      <c r="V88" s="10"/>
      <c r="W88" s="10"/>
      <c r="X88" s="10"/>
      <c r="Y88" s="10"/>
      <c r="Z88" s="10"/>
      <c r="AA88" s="10"/>
      <c r="AB88" s="10"/>
      <c r="AC88" s="10"/>
      <c r="AD88" s="10"/>
      <c r="AE88" s="10"/>
      <c r="AF88" s="10"/>
      <c r="AG88" s="10"/>
    </row>
    <row r="89" spans="1:33" ht="20.100000000000001" customHeight="1" x14ac:dyDescent="0.15">
      <c r="A89" s="10">
        <v>23</v>
      </c>
      <c r="B89" s="10"/>
      <c r="C89" s="10"/>
      <c r="D89" s="10"/>
      <c r="E89" s="10"/>
      <c r="F89" s="10"/>
      <c r="G89" s="10"/>
      <c r="H89" s="10"/>
      <c r="I89" s="10"/>
      <c r="J89" s="10"/>
      <c r="K89" s="19"/>
      <c r="L89" s="19"/>
      <c r="M89" s="19"/>
      <c r="N89" s="19"/>
      <c r="O89" s="19"/>
      <c r="P89" s="19"/>
      <c r="Q89" s="10"/>
      <c r="R89" s="10"/>
      <c r="S89" s="10"/>
      <c r="T89" s="10"/>
      <c r="U89" s="10"/>
      <c r="V89" s="10"/>
      <c r="W89" s="10"/>
      <c r="X89" s="10"/>
      <c r="Y89" s="10"/>
      <c r="Z89" s="10"/>
      <c r="AA89" s="10"/>
      <c r="AB89" s="10"/>
      <c r="AC89" s="10"/>
      <c r="AD89" s="10"/>
      <c r="AE89" s="10"/>
      <c r="AF89" s="10"/>
      <c r="AG89" s="10"/>
    </row>
    <row r="90" spans="1:33" ht="20.100000000000001" customHeight="1" x14ac:dyDescent="0.15">
      <c r="A90" s="10">
        <v>24</v>
      </c>
      <c r="B90" s="10"/>
      <c r="C90" s="10"/>
      <c r="D90" s="10"/>
      <c r="E90" s="10"/>
      <c r="F90" s="10"/>
      <c r="G90" s="10"/>
      <c r="H90" s="10"/>
      <c r="I90" s="10"/>
      <c r="J90" s="10"/>
      <c r="K90" s="19"/>
      <c r="L90" s="19"/>
      <c r="M90" s="19"/>
      <c r="N90" s="19"/>
      <c r="O90" s="19"/>
      <c r="P90" s="19"/>
      <c r="Q90" s="10"/>
      <c r="R90" s="10"/>
      <c r="S90" s="10"/>
      <c r="T90" s="10"/>
      <c r="U90" s="10"/>
      <c r="V90" s="10"/>
      <c r="W90" s="10"/>
      <c r="X90" s="10"/>
      <c r="Y90" s="10"/>
      <c r="Z90" s="10"/>
      <c r="AA90" s="10"/>
      <c r="AB90" s="10"/>
      <c r="AC90" s="10"/>
      <c r="AD90" s="10"/>
      <c r="AE90" s="10"/>
      <c r="AF90" s="10"/>
      <c r="AG90" s="10"/>
    </row>
    <row r="91" spans="1:33" ht="20.100000000000001" customHeight="1" x14ac:dyDescent="0.15">
      <c r="A91" s="10">
        <v>25</v>
      </c>
      <c r="B91" s="10"/>
      <c r="C91" s="10"/>
      <c r="D91" s="10"/>
      <c r="E91" s="10"/>
      <c r="F91" s="10"/>
      <c r="G91" s="10"/>
      <c r="H91" s="10"/>
      <c r="I91" s="10"/>
      <c r="J91" s="10"/>
      <c r="K91" s="19"/>
      <c r="L91" s="19"/>
      <c r="M91" s="19"/>
      <c r="N91" s="19"/>
      <c r="O91" s="19"/>
      <c r="P91" s="19"/>
      <c r="Q91" s="10"/>
      <c r="R91" s="10"/>
      <c r="S91" s="10"/>
      <c r="T91" s="10"/>
      <c r="U91" s="10"/>
      <c r="V91" s="10"/>
      <c r="W91" s="10"/>
      <c r="X91" s="10"/>
      <c r="Y91" s="10"/>
      <c r="Z91" s="10"/>
      <c r="AA91" s="10"/>
      <c r="AB91" s="10"/>
      <c r="AC91" s="10"/>
      <c r="AD91" s="10"/>
      <c r="AE91" s="10"/>
      <c r="AF91" s="10"/>
      <c r="AG91" s="10"/>
    </row>
    <row r="92" spans="1:33" ht="20.100000000000001" customHeight="1" x14ac:dyDescent="0.15">
      <c r="A92" s="10">
        <v>26</v>
      </c>
      <c r="B92" s="10"/>
      <c r="C92" s="10"/>
      <c r="D92" s="10"/>
      <c r="E92" s="10"/>
      <c r="F92" s="10"/>
      <c r="G92" s="10"/>
      <c r="H92" s="10"/>
      <c r="I92" s="10"/>
      <c r="J92" s="10"/>
      <c r="K92" s="19"/>
      <c r="L92" s="19"/>
      <c r="M92" s="19"/>
      <c r="N92" s="19"/>
      <c r="O92" s="19"/>
      <c r="P92" s="19"/>
      <c r="Q92" s="10"/>
      <c r="R92" s="10"/>
      <c r="S92" s="10"/>
      <c r="T92" s="10"/>
      <c r="U92" s="10"/>
      <c r="V92" s="10"/>
      <c r="W92" s="10"/>
      <c r="X92" s="10"/>
      <c r="Y92" s="10"/>
      <c r="Z92" s="10"/>
      <c r="AA92" s="10"/>
      <c r="AB92" s="10"/>
      <c r="AC92" s="10"/>
      <c r="AD92" s="10"/>
      <c r="AE92" s="10"/>
      <c r="AF92" s="10"/>
      <c r="AG92" s="10"/>
    </row>
    <row r="93" spans="1:33" ht="20.100000000000001" customHeight="1" x14ac:dyDescent="0.15">
      <c r="A93" s="10">
        <v>27</v>
      </c>
      <c r="B93" s="10"/>
      <c r="C93" s="10"/>
      <c r="D93" s="10"/>
      <c r="E93" s="10"/>
      <c r="F93" s="10"/>
      <c r="G93" s="10"/>
      <c r="H93" s="10"/>
      <c r="I93" s="10"/>
      <c r="J93" s="10"/>
      <c r="K93" s="19"/>
      <c r="L93" s="19"/>
      <c r="M93" s="19"/>
      <c r="N93" s="19"/>
      <c r="O93" s="19"/>
      <c r="P93" s="19"/>
      <c r="Q93" s="10"/>
      <c r="R93" s="10"/>
      <c r="S93" s="10"/>
      <c r="T93" s="10"/>
      <c r="U93" s="10"/>
      <c r="V93" s="10"/>
      <c r="W93" s="10"/>
      <c r="X93" s="10"/>
      <c r="Y93" s="10"/>
      <c r="Z93" s="10"/>
      <c r="AA93" s="10"/>
      <c r="AB93" s="10"/>
      <c r="AC93" s="10"/>
      <c r="AD93" s="10"/>
      <c r="AE93" s="10"/>
      <c r="AF93" s="10"/>
      <c r="AG93" s="10"/>
    </row>
    <row r="94" spans="1:33" ht="20.100000000000001" customHeight="1" x14ac:dyDescent="0.15">
      <c r="A94" s="10">
        <v>28</v>
      </c>
      <c r="B94" s="10"/>
      <c r="C94" s="10"/>
      <c r="D94" s="10"/>
      <c r="E94" s="10"/>
      <c r="F94" s="10"/>
      <c r="G94" s="10"/>
      <c r="H94" s="10"/>
      <c r="I94" s="10"/>
      <c r="J94" s="10"/>
      <c r="K94" s="19"/>
      <c r="L94" s="19"/>
      <c r="M94" s="19"/>
      <c r="N94" s="19"/>
      <c r="O94" s="19"/>
      <c r="P94" s="19"/>
      <c r="Q94" s="10"/>
      <c r="R94" s="10"/>
      <c r="S94" s="10"/>
      <c r="T94" s="10"/>
      <c r="U94" s="10"/>
      <c r="V94" s="10"/>
      <c r="W94" s="10"/>
      <c r="X94" s="10"/>
      <c r="Y94" s="10"/>
      <c r="Z94" s="10"/>
      <c r="AA94" s="10"/>
      <c r="AB94" s="10"/>
      <c r="AC94" s="10"/>
      <c r="AD94" s="10"/>
      <c r="AE94" s="10"/>
      <c r="AF94" s="10"/>
      <c r="AG94" s="10"/>
    </row>
    <row r="95" spans="1:33" ht="20.100000000000001" customHeight="1" x14ac:dyDescent="0.15">
      <c r="A95" s="10">
        <v>29</v>
      </c>
      <c r="B95" s="10"/>
      <c r="C95" s="10"/>
      <c r="D95" s="10"/>
      <c r="E95" s="10"/>
      <c r="F95" s="10"/>
      <c r="G95" s="10"/>
      <c r="H95" s="10"/>
      <c r="I95" s="10"/>
      <c r="J95" s="10"/>
      <c r="K95" s="19"/>
      <c r="L95" s="19"/>
      <c r="M95" s="19"/>
      <c r="N95" s="19"/>
      <c r="O95" s="19"/>
      <c r="P95" s="19"/>
      <c r="Q95" s="10"/>
      <c r="R95" s="10"/>
      <c r="S95" s="10"/>
      <c r="T95" s="10"/>
      <c r="U95" s="10"/>
      <c r="V95" s="10"/>
      <c r="W95" s="10"/>
      <c r="X95" s="10"/>
      <c r="Y95" s="10"/>
      <c r="Z95" s="10"/>
      <c r="AA95" s="10"/>
      <c r="AB95" s="10"/>
      <c r="AC95" s="10"/>
      <c r="AD95" s="10"/>
      <c r="AE95" s="10"/>
      <c r="AF95" s="10"/>
      <c r="AG95" s="10"/>
    </row>
    <row r="96" spans="1:33" ht="20.100000000000001" customHeight="1" x14ac:dyDescent="0.15">
      <c r="A96" s="10">
        <v>30</v>
      </c>
      <c r="B96" s="10"/>
      <c r="C96" s="10"/>
      <c r="D96" s="10"/>
      <c r="E96" s="10"/>
      <c r="F96" s="10"/>
      <c r="G96" s="10"/>
      <c r="H96" s="10"/>
      <c r="I96" s="10"/>
      <c r="J96" s="10"/>
      <c r="K96" s="19"/>
      <c r="L96" s="19"/>
      <c r="M96" s="19"/>
      <c r="N96" s="19"/>
      <c r="O96" s="19"/>
      <c r="P96" s="19"/>
      <c r="Q96" s="10"/>
      <c r="R96" s="10"/>
      <c r="S96" s="10"/>
      <c r="T96" s="10"/>
      <c r="U96" s="10"/>
      <c r="V96" s="10"/>
      <c r="W96" s="10"/>
      <c r="X96" s="10"/>
      <c r="Y96" s="10"/>
      <c r="Z96" s="10"/>
      <c r="AA96" s="10"/>
      <c r="AB96" s="10"/>
      <c r="AC96" s="10"/>
      <c r="AD96" s="10"/>
      <c r="AE96" s="10"/>
      <c r="AF96" s="10"/>
      <c r="AG96" s="10"/>
    </row>
    <row r="97" spans="1:33" ht="13.5" customHeight="1" x14ac:dyDescent="0.15">
      <c r="A97" s="7"/>
      <c r="B97" s="7"/>
      <c r="C97" s="7"/>
      <c r="D97" s="7"/>
      <c r="E97" s="7"/>
      <c r="F97" s="7"/>
      <c r="G97" s="7"/>
      <c r="H97" s="7"/>
      <c r="I97" s="7"/>
      <c r="J97" s="7"/>
      <c r="K97" s="7"/>
      <c r="L97" s="7"/>
      <c r="M97" s="7"/>
      <c r="N97" s="7"/>
      <c r="O97" s="7"/>
      <c r="P97" s="7"/>
      <c r="Q97" s="7"/>
      <c r="R97" s="7"/>
      <c r="S97" s="7"/>
      <c r="T97" s="7"/>
      <c r="U97" s="7"/>
      <c r="V97" s="7"/>
      <c r="W97" s="7"/>
      <c r="X97" s="7"/>
      <c r="Y97" s="7"/>
      <c r="Z97" s="7"/>
      <c r="AA97" s="7"/>
      <c r="AB97" s="7"/>
      <c r="AC97" s="7"/>
      <c r="AD97" s="7"/>
      <c r="AE97" s="7"/>
      <c r="AF97" s="7"/>
      <c r="AG97" s="7"/>
    </row>
    <row r="98" spans="1:33" ht="18" customHeight="1" x14ac:dyDescent="0.15">
      <c r="A98" s="20" t="s">
        <v>25</v>
      </c>
      <c r="B98" s="20"/>
      <c r="C98" s="20"/>
      <c r="D98" s="20"/>
      <c r="E98" s="20"/>
      <c r="F98" s="20" t="s">
        <v>26</v>
      </c>
      <c r="G98" s="20"/>
      <c r="H98" s="20"/>
      <c r="I98" s="20"/>
      <c r="J98" s="20"/>
      <c r="K98" s="20" t="s">
        <v>27</v>
      </c>
      <c r="L98" s="20"/>
      <c r="M98" s="20"/>
      <c r="N98" s="20"/>
      <c r="O98" s="20"/>
      <c r="P98" s="20" t="s">
        <v>28</v>
      </c>
      <c r="Q98" s="20"/>
      <c r="R98" s="20"/>
      <c r="S98" s="20"/>
      <c r="T98" s="20"/>
      <c r="U98" s="20" t="s">
        <v>29</v>
      </c>
      <c r="V98" s="20"/>
      <c r="W98" s="20"/>
      <c r="X98" s="20"/>
      <c r="Y98" s="20" t="s">
        <v>30</v>
      </c>
      <c r="Z98" s="20"/>
      <c r="AA98" s="20"/>
      <c r="AB98" s="20"/>
      <c r="AC98" s="20" t="s">
        <v>31</v>
      </c>
      <c r="AD98" s="20"/>
      <c r="AE98" s="20"/>
      <c r="AF98" s="20"/>
      <c r="AG98" s="20"/>
    </row>
    <row r="99" spans="1:33" ht="18" customHeight="1" x14ac:dyDescent="0.15">
      <c r="A99" s="21">
        <f>COUNTA(C67:J96)</f>
        <v>11</v>
      </c>
      <c r="B99" s="21"/>
      <c r="C99" s="21"/>
      <c r="D99" s="21"/>
      <c r="E99" s="21"/>
      <c r="F99" s="22">
        <f>ROUNDDOWN(AVERAGE(K67:M96),0)</f>
        <v>25</v>
      </c>
      <c r="G99" s="22"/>
      <c r="H99" s="22"/>
      <c r="I99" s="22"/>
      <c r="J99" s="22"/>
      <c r="K99" s="22">
        <f>ROUNDDOWN(AVERAGE(N67:P96),0)</f>
        <v>16</v>
      </c>
      <c r="L99" s="22"/>
      <c r="M99" s="22"/>
      <c r="N99" s="22"/>
      <c r="O99" s="22"/>
      <c r="P99" s="21">
        <f>COUNTA(Q67:S96)</f>
        <v>4</v>
      </c>
      <c r="Q99" s="21"/>
      <c r="R99" s="21"/>
      <c r="S99" s="21"/>
      <c r="T99" s="21"/>
      <c r="U99" s="22">
        <f>ROUNDDOWN((P99/A99*100),0)</f>
        <v>36</v>
      </c>
      <c r="V99" s="22"/>
      <c r="W99" s="22"/>
      <c r="X99" s="22"/>
      <c r="Y99" s="22">
        <f>ROUNDDOWN((K99/F99*100),0)</f>
        <v>64</v>
      </c>
      <c r="Z99" s="22"/>
      <c r="AA99" s="22"/>
      <c r="AB99" s="22"/>
      <c r="AC99" s="22">
        <f>ROUNDDOWN(((A99-COUNTA(T67:Y96))/A99*100),0)</f>
        <v>63</v>
      </c>
      <c r="AD99" s="22"/>
      <c r="AE99" s="22"/>
      <c r="AF99" s="22"/>
      <c r="AG99" s="22"/>
    </row>
    <row r="100" spans="1:33" ht="18" customHeight="1" x14ac:dyDescent="0.15">
      <c r="A100" s="20" t="s">
        <v>33</v>
      </c>
      <c r="B100" s="20"/>
      <c r="C100" s="20"/>
      <c r="D100" s="20"/>
      <c r="E100" s="20"/>
      <c r="F100" s="35" t="s">
        <v>34</v>
      </c>
      <c r="G100" s="35"/>
      <c r="H100" s="35"/>
      <c r="I100" s="35"/>
      <c r="J100" s="35"/>
      <c r="K100" s="20" t="s">
        <v>35</v>
      </c>
      <c r="L100" s="20"/>
      <c r="M100" s="20"/>
      <c r="N100" s="20"/>
      <c r="O100" s="20"/>
      <c r="P100" s="33"/>
      <c r="Q100" s="33"/>
      <c r="R100" s="33"/>
      <c r="S100" s="33"/>
      <c r="T100" s="33"/>
      <c r="U100" s="33"/>
      <c r="V100" s="33"/>
      <c r="W100" s="33"/>
      <c r="X100" s="33"/>
      <c r="Y100" s="20" t="s">
        <v>36</v>
      </c>
      <c r="Z100" s="20"/>
      <c r="AA100" s="20"/>
      <c r="AB100" s="20"/>
      <c r="AC100" s="33"/>
      <c r="AD100" s="33"/>
      <c r="AE100" s="33"/>
      <c r="AF100" s="33"/>
      <c r="AG100" s="33"/>
    </row>
    <row r="101" spans="1:33" ht="18" customHeight="1" x14ac:dyDescent="0.15">
      <c r="A101" s="21">
        <f>A99-P99</f>
        <v>7</v>
      </c>
      <c r="B101" s="21"/>
      <c r="C101" s="21"/>
      <c r="D101" s="21"/>
      <c r="E101" s="21"/>
      <c r="F101" s="22">
        <f>((SUM(K67:M96)-SUMIF(Q67:S96,"伐倒",K67:M96))/A101)</f>
        <v>27.142857142857142</v>
      </c>
      <c r="G101" s="22"/>
      <c r="H101" s="22"/>
      <c r="I101" s="22"/>
      <c r="J101" s="22"/>
      <c r="K101" s="22">
        <f>ROUNDDOWN(((SUM(N67:P96)-SUMIF(Q67:S96,"伐倒",N67:P96))/A101),0)</f>
        <v>17</v>
      </c>
      <c r="L101" s="22"/>
      <c r="M101" s="22"/>
      <c r="N101" s="22"/>
      <c r="O101" s="22"/>
      <c r="P101" s="21"/>
      <c r="Q101" s="21"/>
      <c r="R101" s="21"/>
      <c r="S101" s="21"/>
      <c r="T101" s="21"/>
      <c r="U101" s="21"/>
      <c r="V101" s="21"/>
      <c r="W101" s="21"/>
      <c r="X101" s="21"/>
      <c r="Y101" s="22">
        <f>ROUNDDOWN(K101/F101*100,0)</f>
        <v>62</v>
      </c>
      <c r="Z101" s="22"/>
      <c r="AA101" s="22"/>
      <c r="AB101" s="22"/>
      <c r="AC101" s="34"/>
      <c r="AD101" s="34"/>
      <c r="AE101" s="34"/>
      <c r="AF101" s="34"/>
      <c r="AG101" s="34"/>
    </row>
    <row r="102" spans="1:33" ht="18" customHeight="1" x14ac:dyDescent="0.15">
      <c r="A102" s="23" t="s">
        <v>32</v>
      </c>
      <c r="B102" s="23"/>
      <c r="C102" s="23"/>
      <c r="D102" s="23"/>
      <c r="E102" s="23"/>
      <c r="F102" s="23"/>
      <c r="G102" s="23"/>
      <c r="H102" s="23"/>
      <c r="I102" s="23"/>
      <c r="J102" s="23"/>
      <c r="K102" s="23"/>
      <c r="L102" s="23"/>
      <c r="M102" s="23"/>
      <c r="N102" s="23"/>
      <c r="O102" s="23"/>
      <c r="P102" s="23"/>
      <c r="Q102" s="23"/>
      <c r="R102" s="23"/>
      <c r="S102" s="23"/>
      <c r="T102" s="23"/>
      <c r="U102" s="23"/>
      <c r="V102" s="23"/>
      <c r="W102" s="23"/>
      <c r="X102" s="23"/>
      <c r="Y102" s="23"/>
      <c r="Z102" s="23"/>
      <c r="AA102" s="23"/>
      <c r="AB102" s="23"/>
      <c r="AC102" s="23"/>
      <c r="AD102" s="23"/>
      <c r="AE102" s="23"/>
      <c r="AF102" s="23"/>
      <c r="AG102" s="23"/>
    </row>
    <row r="103" spans="1:33" ht="15.95" customHeight="1" x14ac:dyDescent="0.15">
      <c r="A103" s="24" t="s">
        <v>46</v>
      </c>
      <c r="B103" s="25"/>
      <c r="C103" s="25"/>
      <c r="D103" s="25"/>
      <c r="E103" s="25"/>
      <c r="F103" s="25"/>
      <c r="G103" s="25"/>
      <c r="H103" s="25"/>
      <c r="I103" s="25"/>
      <c r="J103" s="25"/>
      <c r="K103" s="25"/>
      <c r="L103" s="25"/>
      <c r="M103" s="25"/>
      <c r="N103" s="25"/>
      <c r="O103" s="25"/>
      <c r="P103" s="25"/>
      <c r="Q103" s="25"/>
      <c r="R103" s="25"/>
      <c r="S103" s="25"/>
      <c r="T103" s="25"/>
      <c r="U103" s="25"/>
      <c r="V103" s="25"/>
      <c r="W103" s="25"/>
      <c r="X103" s="25"/>
      <c r="Y103" s="25"/>
      <c r="Z103" s="25"/>
      <c r="AA103" s="25"/>
      <c r="AB103" s="25"/>
      <c r="AC103" s="25"/>
      <c r="AD103" s="25"/>
      <c r="AE103" s="25"/>
      <c r="AF103" s="25"/>
      <c r="AG103" s="26"/>
    </row>
    <row r="104" spans="1:33" ht="15.95" customHeight="1" x14ac:dyDescent="0.15">
      <c r="A104" s="27"/>
      <c r="B104" s="28"/>
      <c r="C104" s="28"/>
      <c r="D104" s="28"/>
      <c r="E104" s="28"/>
      <c r="F104" s="28"/>
      <c r="G104" s="28"/>
      <c r="H104" s="28"/>
      <c r="I104" s="28"/>
      <c r="J104" s="28"/>
      <c r="K104" s="28"/>
      <c r="L104" s="28"/>
      <c r="M104" s="28"/>
      <c r="N104" s="28"/>
      <c r="O104" s="28"/>
      <c r="P104" s="28"/>
      <c r="Q104" s="28"/>
      <c r="R104" s="28"/>
      <c r="S104" s="28"/>
      <c r="T104" s="28"/>
      <c r="U104" s="28"/>
      <c r="V104" s="28"/>
      <c r="W104" s="28"/>
      <c r="X104" s="28"/>
      <c r="Y104" s="28"/>
      <c r="Z104" s="28"/>
      <c r="AA104" s="28"/>
      <c r="AB104" s="28"/>
      <c r="AC104" s="28"/>
      <c r="AD104" s="28"/>
      <c r="AE104" s="28"/>
      <c r="AF104" s="28"/>
      <c r="AG104" s="29"/>
    </row>
    <row r="105" spans="1:33" ht="15.95" customHeight="1" x14ac:dyDescent="0.15">
      <c r="A105" s="27"/>
      <c r="B105" s="28"/>
      <c r="C105" s="28"/>
      <c r="D105" s="28"/>
      <c r="E105" s="28"/>
      <c r="F105" s="28"/>
      <c r="G105" s="28"/>
      <c r="H105" s="28"/>
      <c r="I105" s="28"/>
      <c r="J105" s="28"/>
      <c r="K105" s="28"/>
      <c r="L105" s="28"/>
      <c r="M105" s="28"/>
      <c r="N105" s="28"/>
      <c r="O105" s="28"/>
      <c r="P105" s="28"/>
      <c r="Q105" s="28"/>
      <c r="R105" s="28"/>
      <c r="S105" s="28"/>
      <c r="T105" s="28"/>
      <c r="U105" s="28"/>
      <c r="V105" s="28"/>
      <c r="W105" s="28"/>
      <c r="X105" s="28"/>
      <c r="Y105" s="28"/>
      <c r="Z105" s="28"/>
      <c r="AA105" s="28"/>
      <c r="AB105" s="28"/>
      <c r="AC105" s="28"/>
      <c r="AD105" s="28"/>
      <c r="AE105" s="28"/>
      <c r="AF105" s="28"/>
      <c r="AG105" s="29"/>
    </row>
    <row r="106" spans="1:33" ht="15.95" customHeight="1" x14ac:dyDescent="0.15">
      <c r="A106" s="27"/>
      <c r="B106" s="28"/>
      <c r="C106" s="28"/>
      <c r="D106" s="28"/>
      <c r="E106" s="28"/>
      <c r="F106" s="28"/>
      <c r="G106" s="28"/>
      <c r="H106" s="28"/>
      <c r="I106" s="28"/>
      <c r="J106" s="28"/>
      <c r="K106" s="28"/>
      <c r="L106" s="28"/>
      <c r="M106" s="28"/>
      <c r="N106" s="28"/>
      <c r="O106" s="28"/>
      <c r="P106" s="28"/>
      <c r="Q106" s="28"/>
      <c r="R106" s="28"/>
      <c r="S106" s="28"/>
      <c r="T106" s="28"/>
      <c r="U106" s="28"/>
      <c r="V106" s="28"/>
      <c r="W106" s="28"/>
      <c r="X106" s="28"/>
      <c r="Y106" s="28"/>
      <c r="Z106" s="28"/>
      <c r="AA106" s="28"/>
      <c r="AB106" s="28"/>
      <c r="AC106" s="28"/>
      <c r="AD106" s="28"/>
      <c r="AE106" s="28"/>
      <c r="AF106" s="28"/>
      <c r="AG106" s="29"/>
    </row>
    <row r="107" spans="1:33" ht="15.95" customHeight="1" x14ac:dyDescent="0.15">
      <c r="A107" s="30"/>
      <c r="B107" s="31"/>
      <c r="C107" s="31"/>
      <c r="D107" s="31"/>
      <c r="E107" s="31"/>
      <c r="F107" s="31"/>
      <c r="G107" s="31"/>
      <c r="H107" s="31"/>
      <c r="I107" s="31"/>
      <c r="J107" s="31"/>
      <c r="K107" s="31"/>
      <c r="L107" s="31"/>
      <c r="M107" s="31"/>
      <c r="N107" s="31"/>
      <c r="O107" s="31"/>
      <c r="P107" s="31"/>
      <c r="Q107" s="31"/>
      <c r="R107" s="31"/>
      <c r="S107" s="31"/>
      <c r="T107" s="31"/>
      <c r="U107" s="31"/>
      <c r="V107" s="31"/>
      <c r="W107" s="31"/>
      <c r="X107" s="31"/>
      <c r="Y107" s="31"/>
      <c r="Z107" s="31"/>
      <c r="AA107" s="31"/>
      <c r="AB107" s="31"/>
      <c r="AC107" s="31"/>
      <c r="AD107" s="31"/>
      <c r="AE107" s="31"/>
      <c r="AF107" s="31"/>
      <c r="AG107" s="32"/>
    </row>
    <row r="108" spans="1:33" ht="18" customHeight="1" x14ac:dyDescent="0.15">
      <c r="A108" s="9" t="s">
        <v>0</v>
      </c>
      <c r="B108" s="9"/>
      <c r="C108" s="9"/>
      <c r="D108" s="9"/>
      <c r="E108" s="9"/>
      <c r="F108" s="9"/>
      <c r="G108" s="9"/>
      <c r="H108" s="9"/>
      <c r="I108" s="9"/>
      <c r="J108" s="9"/>
      <c r="K108" s="9"/>
      <c r="L108" s="9"/>
      <c r="M108" s="9"/>
      <c r="N108" s="9"/>
      <c r="O108" s="9"/>
      <c r="P108" s="9"/>
      <c r="Q108" s="9"/>
      <c r="R108" s="9"/>
      <c r="S108" s="9"/>
      <c r="T108" s="9"/>
      <c r="U108" s="9"/>
      <c r="V108" s="9"/>
      <c r="W108" s="9"/>
      <c r="X108" s="9"/>
      <c r="Y108" s="9"/>
      <c r="Z108" s="9"/>
      <c r="AA108" s="9"/>
      <c r="AB108" s="9"/>
      <c r="AC108" s="9"/>
      <c r="AD108" s="9"/>
      <c r="AE108" s="9"/>
      <c r="AF108" s="9"/>
      <c r="AG108" s="9"/>
    </row>
    <row r="109" spans="1:33" ht="18" customHeight="1" x14ac:dyDescent="0.15">
      <c r="A109" s="10"/>
      <c r="B109" s="10"/>
      <c r="C109" s="10"/>
      <c r="D109" s="10"/>
      <c r="E109" s="10"/>
      <c r="F109" s="10"/>
      <c r="G109" s="10"/>
      <c r="H109" s="10"/>
      <c r="I109" s="10"/>
      <c r="J109" s="10"/>
      <c r="K109" s="10"/>
      <c r="L109" s="10"/>
      <c r="M109" s="10"/>
      <c r="N109" s="10"/>
      <c r="O109" s="10"/>
      <c r="P109" s="10"/>
      <c r="Q109" s="10"/>
      <c r="R109" s="10"/>
      <c r="S109" s="10"/>
      <c r="T109" s="11" t="s">
        <v>1</v>
      </c>
      <c r="U109" s="11"/>
      <c r="V109" s="11"/>
      <c r="W109" s="11"/>
      <c r="X109" s="11"/>
      <c r="Y109" s="11"/>
      <c r="Z109" s="12" t="s">
        <v>98</v>
      </c>
      <c r="AA109" s="8"/>
      <c r="AB109" s="8"/>
      <c r="AC109" s="8"/>
      <c r="AD109" s="8"/>
      <c r="AE109" s="8"/>
      <c r="AF109" s="8"/>
      <c r="AG109" s="8"/>
    </row>
    <row r="110" spans="1:33" ht="18" customHeight="1" x14ac:dyDescent="0.15">
      <c r="A110" s="11" t="s">
        <v>2</v>
      </c>
      <c r="B110" s="11"/>
      <c r="C110" s="11"/>
      <c r="D110" s="11"/>
      <c r="E110" s="8">
        <v>17</v>
      </c>
      <c r="F110" s="8"/>
      <c r="G110" s="8"/>
      <c r="H110" s="11" t="s">
        <v>3</v>
      </c>
      <c r="I110" s="11"/>
      <c r="J110" s="11"/>
      <c r="K110" s="8" t="s">
        <v>106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  <c r="AC110" s="8"/>
      <c r="AD110" s="8"/>
      <c r="AE110" s="8"/>
      <c r="AF110" s="8"/>
      <c r="AG110" s="8"/>
    </row>
    <row r="111" spans="1:33" ht="18" customHeight="1" x14ac:dyDescent="0.15">
      <c r="A111" s="11" t="s">
        <v>8</v>
      </c>
      <c r="B111" s="11"/>
      <c r="C111" s="11"/>
      <c r="D111" s="11"/>
      <c r="E111" s="11"/>
      <c r="F111" s="11"/>
      <c r="G111" s="11"/>
      <c r="H111" s="11" t="s">
        <v>4</v>
      </c>
      <c r="I111" s="11"/>
      <c r="J111" s="11"/>
      <c r="K111" s="11"/>
      <c r="L111" s="11"/>
      <c r="M111" s="11" t="s">
        <v>5</v>
      </c>
      <c r="N111" s="11"/>
      <c r="O111" s="11"/>
      <c r="P111" s="11"/>
      <c r="Q111" s="11"/>
      <c r="R111" s="11" t="s">
        <v>6</v>
      </c>
      <c r="S111" s="11"/>
      <c r="T111" s="11"/>
      <c r="U111" s="11"/>
      <c r="V111" s="11"/>
      <c r="W111" s="11" t="s">
        <v>37</v>
      </c>
      <c r="X111" s="11"/>
      <c r="Y111" s="11"/>
      <c r="Z111" s="11"/>
      <c r="AA111" s="11"/>
      <c r="AB111" s="11" t="s">
        <v>7</v>
      </c>
      <c r="AC111" s="11"/>
      <c r="AD111" s="11"/>
      <c r="AE111" s="11"/>
      <c r="AF111" s="11"/>
      <c r="AG111" s="11"/>
    </row>
    <row r="112" spans="1:33" ht="18" customHeight="1" x14ac:dyDescent="0.15">
      <c r="A112" s="11"/>
      <c r="B112" s="11"/>
      <c r="C112" s="11"/>
      <c r="D112" s="11"/>
      <c r="E112" s="11"/>
      <c r="F112" s="11"/>
      <c r="G112" s="11"/>
      <c r="H112" s="8" t="s">
        <v>58</v>
      </c>
      <c r="I112" s="8"/>
      <c r="J112" s="8"/>
      <c r="K112" s="8"/>
      <c r="L112" s="8"/>
      <c r="M112" s="8" t="s">
        <v>70</v>
      </c>
      <c r="N112" s="8"/>
      <c r="O112" s="8"/>
      <c r="P112" s="8"/>
      <c r="Q112" s="8"/>
      <c r="R112" s="8" t="s">
        <v>67</v>
      </c>
      <c r="S112" s="8"/>
      <c r="T112" s="8"/>
      <c r="U112" s="8"/>
      <c r="V112" s="8"/>
      <c r="W112" s="8" t="s">
        <v>71</v>
      </c>
      <c r="X112" s="8"/>
      <c r="Y112" s="8"/>
      <c r="Z112" s="8"/>
      <c r="AA112" s="8"/>
      <c r="AB112" s="8" t="s">
        <v>61</v>
      </c>
      <c r="AC112" s="8"/>
      <c r="AD112" s="8"/>
      <c r="AE112" s="8"/>
      <c r="AF112" s="8"/>
      <c r="AG112" s="8"/>
    </row>
    <row r="113" spans="1:33" ht="18" customHeight="1" x14ac:dyDescent="0.15">
      <c r="A113" s="11" t="s">
        <v>9</v>
      </c>
      <c r="B113" s="11"/>
      <c r="C113" s="11"/>
      <c r="D113" s="11"/>
      <c r="E113" s="11"/>
      <c r="F113" s="11"/>
      <c r="G113" s="11"/>
      <c r="H113" s="11" t="s">
        <v>10</v>
      </c>
      <c r="I113" s="11"/>
      <c r="J113" s="11"/>
      <c r="K113" s="11"/>
      <c r="L113" s="11"/>
      <c r="M113" s="11" t="s">
        <v>11</v>
      </c>
      <c r="N113" s="11"/>
      <c r="O113" s="11"/>
      <c r="P113" s="11"/>
      <c r="Q113" s="11"/>
      <c r="R113" s="11" t="s">
        <v>12</v>
      </c>
      <c r="S113" s="11"/>
      <c r="T113" s="11"/>
      <c r="U113" s="11"/>
      <c r="V113" s="11"/>
      <c r="W113" s="10"/>
      <c r="X113" s="10"/>
      <c r="Y113" s="10"/>
      <c r="Z113" s="10"/>
      <c r="AA113" s="10"/>
      <c r="AB113" s="10"/>
      <c r="AC113" s="10"/>
      <c r="AD113" s="10"/>
      <c r="AE113" s="10"/>
      <c r="AF113" s="10"/>
      <c r="AG113" s="10"/>
    </row>
    <row r="114" spans="1:33" ht="18" customHeight="1" x14ac:dyDescent="0.15">
      <c r="A114" s="11"/>
      <c r="B114" s="11"/>
      <c r="C114" s="11"/>
      <c r="D114" s="11"/>
      <c r="E114" s="11"/>
      <c r="F114" s="11"/>
      <c r="G114" s="11"/>
      <c r="H114" s="8" t="s">
        <v>40</v>
      </c>
      <c r="I114" s="8"/>
      <c r="J114" s="8"/>
      <c r="K114" s="8"/>
      <c r="L114" s="8"/>
      <c r="M114" s="8">
        <v>5</v>
      </c>
      <c r="N114" s="8"/>
      <c r="O114" s="8"/>
      <c r="P114" s="8"/>
      <c r="Q114" s="8"/>
      <c r="R114" s="8">
        <v>15</v>
      </c>
      <c r="S114" s="8"/>
      <c r="T114" s="8"/>
      <c r="U114" s="8"/>
      <c r="V114" s="8"/>
      <c r="W114" s="10"/>
      <c r="X114" s="10"/>
      <c r="Y114" s="10"/>
      <c r="Z114" s="10"/>
      <c r="AA114" s="10"/>
      <c r="AB114" s="10"/>
      <c r="AC114" s="10"/>
      <c r="AD114" s="10"/>
      <c r="AE114" s="10"/>
      <c r="AF114" s="10"/>
      <c r="AG114" s="10"/>
    </row>
    <row r="115" spans="1:33" ht="18" customHeight="1" x14ac:dyDescent="0.15">
      <c r="A115" s="11" t="s">
        <v>13</v>
      </c>
      <c r="B115" s="11"/>
      <c r="C115" s="11"/>
      <c r="D115" s="11"/>
      <c r="E115" s="11"/>
      <c r="F115" s="11"/>
      <c r="G115" s="11"/>
      <c r="H115" s="11"/>
      <c r="I115" s="11"/>
      <c r="J115" s="11"/>
      <c r="K115" s="11"/>
      <c r="L115" s="11"/>
      <c r="M115" s="11" t="s">
        <v>14</v>
      </c>
      <c r="N115" s="11"/>
      <c r="O115" s="11"/>
      <c r="P115" s="11"/>
      <c r="Q115" s="11"/>
      <c r="R115" s="8">
        <v>0.59</v>
      </c>
      <c r="S115" s="8"/>
      <c r="T115" s="8"/>
      <c r="U115" s="8"/>
      <c r="V115" s="8"/>
      <c r="W115" s="11" t="s">
        <v>15</v>
      </c>
      <c r="X115" s="11"/>
      <c r="Y115" s="11"/>
      <c r="Z115" s="11"/>
      <c r="AA115" s="11"/>
      <c r="AB115" s="36">
        <v>0.47</v>
      </c>
      <c r="AC115" s="36"/>
      <c r="AD115" s="36"/>
      <c r="AE115" s="36"/>
      <c r="AF115" s="36"/>
      <c r="AG115" s="36"/>
    </row>
    <row r="116" spans="1:33" ht="14.25" customHeight="1" x14ac:dyDescent="0.15">
      <c r="A116" s="10" t="s">
        <v>16</v>
      </c>
      <c r="B116" s="10"/>
      <c r="C116" s="10"/>
      <c r="D116" s="10"/>
      <c r="E116" s="10"/>
      <c r="F116" s="10"/>
      <c r="G116" s="10"/>
      <c r="H116" s="10"/>
      <c r="I116" s="10"/>
      <c r="J116" s="10"/>
      <c r="K116" s="10"/>
      <c r="L116" s="10"/>
      <c r="M116" s="10"/>
      <c r="N116" s="10"/>
      <c r="O116" s="10"/>
      <c r="P116" s="10"/>
      <c r="Q116" s="10"/>
      <c r="R116" s="10"/>
      <c r="S116" s="10"/>
      <c r="T116" s="10"/>
      <c r="U116" s="10"/>
      <c r="V116" s="10"/>
      <c r="W116" s="10"/>
      <c r="X116" s="10"/>
      <c r="Y116" s="10"/>
      <c r="Z116" s="10"/>
      <c r="AA116" s="10"/>
      <c r="AB116" s="10"/>
      <c r="AC116" s="10"/>
      <c r="AD116" s="10"/>
      <c r="AE116" s="10"/>
      <c r="AF116" s="10"/>
      <c r="AG116" s="10"/>
    </row>
    <row r="117" spans="1:33" x14ac:dyDescent="0.15">
      <c r="A117" s="2"/>
      <c r="AG117" s="3"/>
    </row>
    <row r="118" spans="1:33" x14ac:dyDescent="0.15">
      <c r="A118" s="2"/>
      <c r="AG118" s="3"/>
    </row>
    <row r="119" spans="1:33" x14ac:dyDescent="0.15">
      <c r="A119" s="2"/>
      <c r="AG119" s="3"/>
    </row>
    <row r="120" spans="1:33" x14ac:dyDescent="0.15">
      <c r="A120" s="2"/>
      <c r="AG120" s="3"/>
    </row>
    <row r="121" spans="1:33" x14ac:dyDescent="0.15">
      <c r="A121" s="2"/>
      <c r="AG121" s="3"/>
    </row>
    <row r="122" spans="1:33" x14ac:dyDescent="0.15">
      <c r="A122" s="2"/>
      <c r="AG122" s="3"/>
    </row>
    <row r="123" spans="1:33" x14ac:dyDescent="0.15">
      <c r="A123" s="2"/>
      <c r="AG123" s="3"/>
    </row>
    <row r="124" spans="1:33" x14ac:dyDescent="0.15">
      <c r="A124" s="2"/>
      <c r="AG124" s="3"/>
    </row>
    <row r="125" spans="1:33" x14ac:dyDescent="0.15">
      <c r="A125" s="2"/>
      <c r="AG125" s="3"/>
    </row>
    <row r="126" spans="1:33" x14ac:dyDescent="0.15">
      <c r="A126" s="2"/>
      <c r="AG126" s="3"/>
    </row>
    <row r="127" spans="1:33" x14ac:dyDescent="0.15">
      <c r="A127" s="2"/>
      <c r="AG127" s="3"/>
    </row>
    <row r="128" spans="1:33" x14ac:dyDescent="0.15">
      <c r="A128" s="2"/>
      <c r="AG128" s="3"/>
    </row>
    <row r="129" spans="1:33" x14ac:dyDescent="0.15">
      <c r="A129" s="2"/>
      <c r="AG129" s="3"/>
    </row>
    <row r="130" spans="1:33" x14ac:dyDescent="0.15">
      <c r="A130" s="2"/>
      <c r="AG130" s="3"/>
    </row>
    <row r="131" spans="1:33" x14ac:dyDescent="0.15">
      <c r="A131" s="2"/>
      <c r="AG131" s="3"/>
    </row>
    <row r="132" spans="1:33" x14ac:dyDescent="0.15">
      <c r="A132" s="2"/>
      <c r="AG132" s="3"/>
    </row>
    <row r="133" spans="1:33" x14ac:dyDescent="0.15">
      <c r="A133" s="4"/>
      <c r="B133" s="5"/>
      <c r="C133" s="5"/>
      <c r="D133" s="5"/>
      <c r="E133" s="5"/>
      <c r="F133" s="5"/>
      <c r="G133" s="5"/>
      <c r="H133" s="5"/>
      <c r="I133" s="5"/>
      <c r="J133" s="5"/>
      <c r="K133" s="5"/>
      <c r="L133" s="5"/>
      <c r="M133" s="5"/>
      <c r="N133" s="5"/>
      <c r="O133" s="5"/>
      <c r="P133" s="5"/>
      <c r="Q133" s="5"/>
      <c r="R133" s="5"/>
      <c r="S133" s="5"/>
      <c r="T133" s="5"/>
      <c r="U133" s="5"/>
      <c r="V133" s="5"/>
      <c r="W133" s="5"/>
      <c r="X133" s="5"/>
      <c r="Y133" s="5"/>
      <c r="Z133" s="5"/>
      <c r="AA133" s="5"/>
      <c r="AB133" s="5"/>
      <c r="AC133" s="5"/>
      <c r="AD133" s="5"/>
      <c r="AE133" s="5"/>
      <c r="AF133" s="5"/>
      <c r="AG133" s="6"/>
    </row>
    <row r="134" spans="1:33" x14ac:dyDescent="0.15">
      <c r="A134" s="2"/>
      <c r="AG134" s="3"/>
    </row>
    <row r="135" spans="1:33" x14ac:dyDescent="0.15">
      <c r="A135" s="2"/>
      <c r="AG135" s="3"/>
    </row>
    <row r="136" spans="1:33" x14ac:dyDescent="0.15">
      <c r="A136" s="2"/>
      <c r="AG136" s="3"/>
    </row>
    <row r="137" spans="1:33" x14ac:dyDescent="0.15">
      <c r="A137" s="2"/>
      <c r="AG137" s="3"/>
    </row>
    <row r="138" spans="1:33" x14ac:dyDescent="0.15">
      <c r="A138" s="2"/>
      <c r="AG138" s="3"/>
    </row>
    <row r="139" spans="1:33" x14ac:dyDescent="0.15">
      <c r="A139" s="2"/>
      <c r="AG139" s="3"/>
    </row>
    <row r="140" spans="1:33" x14ac:dyDescent="0.15">
      <c r="A140" s="2"/>
      <c r="AG140" s="3"/>
    </row>
    <row r="141" spans="1:33" x14ac:dyDescent="0.15">
      <c r="A141" s="2"/>
      <c r="AG141" s="3"/>
    </row>
    <row r="142" spans="1:33" x14ac:dyDescent="0.15">
      <c r="A142" s="2"/>
      <c r="AG142" s="3"/>
    </row>
    <row r="143" spans="1:33" x14ac:dyDescent="0.15">
      <c r="A143" s="2"/>
      <c r="AG143" s="3"/>
    </row>
    <row r="144" spans="1:33" x14ac:dyDescent="0.15">
      <c r="A144" s="2"/>
      <c r="AG144" s="3"/>
    </row>
    <row r="145" spans="1:33" x14ac:dyDescent="0.15">
      <c r="A145" s="2"/>
      <c r="AG145" s="3"/>
    </row>
    <row r="146" spans="1:33" x14ac:dyDescent="0.15">
      <c r="A146" s="2"/>
      <c r="AG146" s="3"/>
    </row>
    <row r="147" spans="1:33" x14ac:dyDescent="0.15">
      <c r="A147" s="2"/>
      <c r="AG147" s="3"/>
    </row>
    <row r="148" spans="1:33" x14ac:dyDescent="0.15">
      <c r="A148" s="2"/>
      <c r="AG148" s="3"/>
    </row>
    <row r="149" spans="1:33" x14ac:dyDescent="0.15">
      <c r="A149" s="2"/>
      <c r="AG149" s="3"/>
    </row>
    <row r="150" spans="1:33" x14ac:dyDescent="0.15">
      <c r="A150" s="4"/>
      <c r="B150" s="5"/>
      <c r="C150" s="5"/>
      <c r="D150" s="5"/>
      <c r="E150" s="5"/>
      <c r="F150" s="5"/>
      <c r="G150" s="5"/>
      <c r="H150" s="5"/>
      <c r="I150" s="5"/>
      <c r="J150" s="5"/>
      <c r="K150" s="5"/>
      <c r="L150" s="5"/>
      <c r="M150" s="5"/>
      <c r="N150" s="5"/>
      <c r="O150" s="5"/>
      <c r="P150" s="5"/>
      <c r="Q150" s="5"/>
      <c r="R150" s="5"/>
      <c r="S150" s="5"/>
      <c r="T150" s="5"/>
      <c r="U150" s="5"/>
      <c r="V150" s="5"/>
      <c r="W150" s="5"/>
      <c r="X150" s="5"/>
      <c r="Y150" s="5"/>
      <c r="Z150" s="5"/>
      <c r="AA150" s="5"/>
      <c r="AB150" s="5"/>
      <c r="AC150" s="5"/>
      <c r="AD150" s="5"/>
      <c r="AE150" s="5"/>
      <c r="AF150" s="5"/>
      <c r="AG150" s="6"/>
    </row>
    <row r="151" spans="1:33" x14ac:dyDescent="0.15">
      <c r="A151" s="2"/>
      <c r="AG151" s="3"/>
    </row>
    <row r="152" spans="1:33" x14ac:dyDescent="0.15">
      <c r="A152" s="2"/>
      <c r="AG152" s="3"/>
    </row>
    <row r="153" spans="1:33" x14ac:dyDescent="0.15">
      <c r="A153" s="2"/>
      <c r="AG153" s="3"/>
    </row>
    <row r="154" spans="1:33" x14ac:dyDescent="0.15">
      <c r="A154" s="2"/>
      <c r="AG154" s="3"/>
    </row>
    <row r="155" spans="1:33" x14ac:dyDescent="0.15">
      <c r="A155" s="2"/>
      <c r="AG155" s="3"/>
    </row>
    <row r="156" spans="1:33" x14ac:dyDescent="0.15">
      <c r="A156" s="2"/>
      <c r="AG156" s="3"/>
    </row>
    <row r="157" spans="1:33" x14ac:dyDescent="0.15">
      <c r="A157" s="2"/>
      <c r="AG157" s="3"/>
    </row>
    <row r="158" spans="1:33" x14ac:dyDescent="0.15">
      <c r="A158" s="2"/>
      <c r="AG158" s="3"/>
    </row>
    <row r="159" spans="1:33" x14ac:dyDescent="0.15">
      <c r="A159" s="2"/>
      <c r="AG159" s="3"/>
    </row>
    <row r="160" spans="1:33" x14ac:dyDescent="0.15">
      <c r="A160" s="2"/>
      <c r="AG160" s="3"/>
    </row>
    <row r="161" spans="1:33" x14ac:dyDescent="0.15">
      <c r="A161" s="2"/>
      <c r="AG161" s="3"/>
    </row>
    <row r="162" spans="1:33" x14ac:dyDescent="0.15">
      <c r="A162" s="2"/>
      <c r="AG162" s="3"/>
    </row>
    <row r="163" spans="1:33" x14ac:dyDescent="0.15">
      <c r="A163" s="2"/>
      <c r="AG163" s="3"/>
    </row>
    <row r="164" spans="1:33" x14ac:dyDescent="0.15">
      <c r="A164" s="2"/>
      <c r="AG164" s="3"/>
    </row>
    <row r="165" spans="1:33" x14ac:dyDescent="0.15">
      <c r="A165" s="2"/>
      <c r="AG165" s="3"/>
    </row>
    <row r="166" spans="1:33" x14ac:dyDescent="0.15">
      <c r="A166" s="2"/>
      <c r="AG166" s="3"/>
    </row>
    <row r="167" spans="1:33" x14ac:dyDescent="0.15">
      <c r="A167" s="2"/>
      <c r="AG167" s="3"/>
    </row>
    <row r="168" spans="1:33" x14ac:dyDescent="0.15">
      <c r="A168" s="4"/>
      <c r="B168" s="5"/>
      <c r="C168" s="5"/>
      <c r="D168" s="5"/>
      <c r="E168" s="5"/>
      <c r="F168" s="5"/>
      <c r="G168" s="5"/>
      <c r="H168" s="5"/>
      <c r="I168" s="5"/>
      <c r="J168" s="5"/>
      <c r="K168" s="5"/>
      <c r="L168" s="5"/>
      <c r="M168" s="5"/>
      <c r="N168" s="5"/>
      <c r="O168" s="5"/>
      <c r="P168" s="5"/>
      <c r="Q168" s="5"/>
      <c r="R168" s="5"/>
      <c r="S168" s="5"/>
      <c r="T168" s="5"/>
      <c r="U168" s="5"/>
      <c r="V168" s="5"/>
      <c r="W168" s="5"/>
      <c r="X168" s="5"/>
      <c r="Y168" s="5"/>
      <c r="Z168" s="5"/>
      <c r="AA168" s="5"/>
      <c r="AB168" s="5"/>
      <c r="AC168" s="5"/>
      <c r="AD168" s="5"/>
      <c r="AE168" s="5"/>
      <c r="AF168" s="5"/>
      <c r="AG168" s="6"/>
    </row>
    <row r="169" spans="1:33" ht="14.25" x14ac:dyDescent="0.15">
      <c r="A169" s="9" t="s">
        <v>0</v>
      </c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9"/>
      <c r="M169" s="9"/>
      <c r="N169" s="9"/>
      <c r="O169" s="9"/>
      <c r="P169" s="9"/>
      <c r="Q169" s="9"/>
      <c r="R169" s="9"/>
      <c r="S169" s="9"/>
      <c r="T169" s="9"/>
      <c r="U169" s="9"/>
      <c r="V169" s="9"/>
      <c r="W169" s="9"/>
      <c r="X169" s="9"/>
      <c r="Y169" s="9"/>
      <c r="Z169" s="9"/>
      <c r="AA169" s="9"/>
      <c r="AB169" s="9"/>
      <c r="AC169" s="9"/>
      <c r="AD169" s="9"/>
      <c r="AE169" s="9"/>
      <c r="AF169" s="9"/>
      <c r="AG169" s="9"/>
    </row>
    <row r="170" spans="1:33" ht="18" customHeight="1" x14ac:dyDescent="0.15">
      <c r="A170" s="11" t="s">
        <v>2</v>
      </c>
      <c r="B170" s="11"/>
      <c r="C170" s="11"/>
      <c r="D170" s="11"/>
      <c r="E170" s="8">
        <v>17</v>
      </c>
      <c r="F170" s="8"/>
      <c r="G170" s="8"/>
      <c r="H170" s="11" t="s">
        <v>3</v>
      </c>
      <c r="I170" s="11"/>
      <c r="J170" s="11"/>
      <c r="K170" s="8" t="s">
        <v>106</v>
      </c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  <c r="AA170" s="8"/>
      <c r="AB170" s="8"/>
      <c r="AC170" s="8"/>
      <c r="AD170" s="8"/>
      <c r="AE170" s="8"/>
      <c r="AF170" s="8"/>
      <c r="AG170" s="8"/>
    </row>
    <row r="171" spans="1:33" ht="18" customHeight="1" x14ac:dyDescent="0.15">
      <c r="A171" s="13" t="s">
        <v>17</v>
      </c>
      <c r="B171" s="14"/>
      <c r="C171" s="14"/>
      <c r="D171" s="14"/>
      <c r="E171" s="14"/>
      <c r="F171" s="14"/>
      <c r="G171" s="14"/>
      <c r="H171" s="14"/>
      <c r="I171" s="14"/>
      <c r="J171" s="14"/>
      <c r="K171" s="14"/>
      <c r="L171" s="14"/>
      <c r="M171" s="14"/>
      <c r="N171" s="14"/>
      <c r="O171" s="14"/>
      <c r="P171" s="14"/>
      <c r="Q171" s="14"/>
      <c r="R171" s="14"/>
      <c r="S171" s="14"/>
      <c r="T171" s="14"/>
      <c r="U171" s="14"/>
      <c r="V171" s="14"/>
      <c r="W171" s="14"/>
      <c r="X171" s="14"/>
      <c r="Y171" s="14"/>
      <c r="Z171" s="14"/>
      <c r="AA171" s="14"/>
      <c r="AB171" s="14"/>
      <c r="AC171" s="14"/>
      <c r="AD171" s="14"/>
      <c r="AE171" s="14"/>
      <c r="AF171" s="14"/>
      <c r="AG171" s="15"/>
    </row>
    <row r="172" spans="1:33" ht="13.5" customHeight="1" x14ac:dyDescent="0.15">
      <c r="A172" s="16" t="s">
        <v>18</v>
      </c>
      <c r="B172" s="16"/>
      <c r="C172" s="16" t="s">
        <v>19</v>
      </c>
      <c r="D172" s="16"/>
      <c r="E172" s="16"/>
      <c r="F172" s="16"/>
      <c r="G172" s="16"/>
      <c r="H172" s="16"/>
      <c r="I172" s="16"/>
      <c r="J172" s="16"/>
      <c r="K172" s="17" t="s">
        <v>23</v>
      </c>
      <c r="L172" s="17"/>
      <c r="M172" s="17"/>
      <c r="N172" s="17" t="s">
        <v>24</v>
      </c>
      <c r="O172" s="17"/>
      <c r="P172" s="17"/>
      <c r="Q172" s="17" t="s">
        <v>20</v>
      </c>
      <c r="R172" s="17"/>
      <c r="S172" s="17"/>
      <c r="T172" s="16" t="s">
        <v>21</v>
      </c>
      <c r="U172" s="16"/>
      <c r="V172" s="16"/>
      <c r="W172" s="16"/>
      <c r="X172" s="16"/>
      <c r="Y172" s="16"/>
      <c r="Z172" s="16" t="s">
        <v>22</v>
      </c>
      <c r="AA172" s="16"/>
      <c r="AB172" s="16"/>
      <c r="AC172" s="16"/>
      <c r="AD172" s="16"/>
      <c r="AE172" s="16"/>
      <c r="AF172" s="16"/>
      <c r="AG172" s="16"/>
    </row>
    <row r="173" spans="1:33" x14ac:dyDescent="0.15">
      <c r="A173" s="16"/>
      <c r="B173" s="16"/>
      <c r="C173" s="16"/>
      <c r="D173" s="16"/>
      <c r="E173" s="16"/>
      <c r="F173" s="16"/>
      <c r="G173" s="16"/>
      <c r="H173" s="16"/>
      <c r="I173" s="16"/>
      <c r="J173" s="16"/>
      <c r="K173" s="17"/>
      <c r="L173" s="17"/>
      <c r="M173" s="17"/>
      <c r="N173" s="17"/>
      <c r="O173" s="17"/>
      <c r="P173" s="17"/>
      <c r="Q173" s="17"/>
      <c r="R173" s="17"/>
      <c r="S173" s="17"/>
      <c r="T173" s="16"/>
      <c r="U173" s="16"/>
      <c r="V173" s="16"/>
      <c r="W173" s="16"/>
      <c r="X173" s="16"/>
      <c r="Y173" s="16"/>
      <c r="Z173" s="16"/>
      <c r="AA173" s="16"/>
      <c r="AB173" s="16"/>
      <c r="AC173" s="16"/>
      <c r="AD173" s="16"/>
      <c r="AE173" s="16"/>
      <c r="AF173" s="16"/>
      <c r="AG173" s="16"/>
    </row>
    <row r="174" spans="1:33" ht="20.100000000000001" customHeight="1" x14ac:dyDescent="0.15">
      <c r="A174" s="10">
        <v>1</v>
      </c>
      <c r="B174" s="10"/>
      <c r="C174" s="8" t="s">
        <v>47</v>
      </c>
      <c r="D174" s="8"/>
      <c r="E174" s="8"/>
      <c r="F174" s="8"/>
      <c r="G174" s="8"/>
      <c r="H174" s="8"/>
      <c r="I174" s="8"/>
      <c r="J174" s="8"/>
      <c r="K174" s="18">
        <v>46</v>
      </c>
      <c r="L174" s="18"/>
      <c r="M174" s="18"/>
      <c r="N174" s="18">
        <v>24</v>
      </c>
      <c r="O174" s="18"/>
      <c r="P174" s="18"/>
      <c r="Q174" s="8"/>
      <c r="R174" s="8"/>
      <c r="S174" s="8"/>
      <c r="T174" s="8"/>
      <c r="U174" s="8"/>
      <c r="V174" s="8"/>
      <c r="W174" s="8"/>
      <c r="X174" s="8"/>
      <c r="Y174" s="8"/>
      <c r="Z174" s="10"/>
      <c r="AA174" s="10"/>
      <c r="AB174" s="10"/>
      <c r="AC174" s="10"/>
      <c r="AD174" s="10"/>
      <c r="AE174" s="10"/>
      <c r="AF174" s="10"/>
      <c r="AG174" s="10"/>
    </row>
    <row r="175" spans="1:33" ht="20.100000000000001" customHeight="1" x14ac:dyDescent="0.15">
      <c r="A175" s="10">
        <v>2</v>
      </c>
      <c r="B175" s="10"/>
      <c r="C175" s="8" t="s">
        <v>47</v>
      </c>
      <c r="D175" s="8"/>
      <c r="E175" s="8"/>
      <c r="F175" s="8"/>
      <c r="G175" s="8"/>
      <c r="H175" s="8"/>
      <c r="I175" s="8"/>
      <c r="J175" s="8"/>
      <c r="K175" s="18">
        <v>24</v>
      </c>
      <c r="L175" s="18"/>
      <c r="M175" s="18"/>
      <c r="N175" s="18">
        <v>18</v>
      </c>
      <c r="O175" s="18"/>
      <c r="P175" s="18"/>
      <c r="Q175" s="8"/>
      <c r="R175" s="8"/>
      <c r="S175" s="8"/>
      <c r="T175" s="8"/>
      <c r="U175" s="8"/>
      <c r="V175" s="8"/>
      <c r="W175" s="8"/>
      <c r="X175" s="8"/>
      <c r="Y175" s="8"/>
      <c r="Z175" s="10"/>
      <c r="AA175" s="10"/>
      <c r="AB175" s="10"/>
      <c r="AC175" s="10"/>
      <c r="AD175" s="10"/>
      <c r="AE175" s="10"/>
      <c r="AF175" s="10"/>
      <c r="AG175" s="10"/>
    </row>
    <row r="176" spans="1:33" ht="20.100000000000001" customHeight="1" x14ac:dyDescent="0.15">
      <c r="A176" s="10">
        <v>3</v>
      </c>
      <c r="B176" s="10"/>
      <c r="C176" s="8" t="s">
        <v>47</v>
      </c>
      <c r="D176" s="8"/>
      <c r="E176" s="8"/>
      <c r="F176" s="8"/>
      <c r="G176" s="8"/>
      <c r="H176" s="8"/>
      <c r="I176" s="8"/>
      <c r="J176" s="8"/>
      <c r="K176" s="18">
        <v>18</v>
      </c>
      <c r="L176" s="18"/>
      <c r="M176" s="18"/>
      <c r="N176" s="18">
        <v>17</v>
      </c>
      <c r="O176" s="18"/>
      <c r="P176" s="18"/>
      <c r="Q176" s="8" t="s">
        <v>109</v>
      </c>
      <c r="R176" s="8"/>
      <c r="S176" s="8"/>
      <c r="T176" s="8" t="s">
        <v>110</v>
      </c>
      <c r="U176" s="8"/>
      <c r="V176" s="8"/>
      <c r="W176" s="8"/>
      <c r="X176" s="8"/>
      <c r="Y176" s="8"/>
      <c r="Z176" s="10"/>
      <c r="AA176" s="10"/>
      <c r="AB176" s="10"/>
      <c r="AC176" s="10"/>
      <c r="AD176" s="10"/>
      <c r="AE176" s="10"/>
      <c r="AF176" s="10"/>
      <c r="AG176" s="10"/>
    </row>
    <row r="177" spans="1:33" ht="20.100000000000001" customHeight="1" x14ac:dyDescent="0.15">
      <c r="A177" s="10">
        <v>4</v>
      </c>
      <c r="B177" s="10"/>
      <c r="C177" s="8" t="s">
        <v>47</v>
      </c>
      <c r="D177" s="8"/>
      <c r="E177" s="8"/>
      <c r="F177" s="8"/>
      <c r="G177" s="8"/>
      <c r="H177" s="8"/>
      <c r="I177" s="8"/>
      <c r="J177" s="8"/>
      <c r="K177" s="18">
        <v>22</v>
      </c>
      <c r="L177" s="18"/>
      <c r="M177" s="18"/>
      <c r="N177" s="18">
        <v>18</v>
      </c>
      <c r="O177" s="18"/>
      <c r="P177" s="18"/>
      <c r="Q177" s="8"/>
      <c r="R177" s="8"/>
      <c r="S177" s="8"/>
      <c r="T177" s="8"/>
      <c r="U177" s="8"/>
      <c r="V177" s="8"/>
      <c r="W177" s="8"/>
      <c r="X177" s="8"/>
      <c r="Y177" s="8"/>
      <c r="Z177" s="10"/>
      <c r="AA177" s="10"/>
      <c r="AB177" s="10"/>
      <c r="AC177" s="10"/>
      <c r="AD177" s="10"/>
      <c r="AE177" s="10"/>
      <c r="AF177" s="10"/>
      <c r="AG177" s="10"/>
    </row>
    <row r="178" spans="1:33" ht="20.100000000000001" customHeight="1" x14ac:dyDescent="0.15">
      <c r="A178" s="10">
        <v>5</v>
      </c>
      <c r="B178" s="10"/>
      <c r="C178" s="8" t="s">
        <v>47</v>
      </c>
      <c r="D178" s="8"/>
      <c r="E178" s="8"/>
      <c r="F178" s="8"/>
      <c r="G178" s="8"/>
      <c r="H178" s="8"/>
      <c r="I178" s="8"/>
      <c r="J178" s="8"/>
      <c r="K178" s="18">
        <v>40</v>
      </c>
      <c r="L178" s="18"/>
      <c r="M178" s="18"/>
      <c r="N178" s="18">
        <v>23</v>
      </c>
      <c r="O178" s="18"/>
      <c r="P178" s="18"/>
      <c r="Q178" s="8"/>
      <c r="R178" s="8"/>
      <c r="S178" s="8"/>
      <c r="T178" s="8"/>
      <c r="U178" s="8"/>
      <c r="V178" s="8"/>
      <c r="W178" s="8"/>
      <c r="X178" s="8"/>
      <c r="Y178" s="8"/>
      <c r="Z178" s="10"/>
      <c r="AA178" s="10"/>
      <c r="AB178" s="10"/>
      <c r="AC178" s="10"/>
      <c r="AD178" s="10"/>
      <c r="AE178" s="10"/>
      <c r="AF178" s="10"/>
      <c r="AG178" s="10"/>
    </row>
    <row r="179" spans="1:33" ht="19.5" customHeight="1" x14ac:dyDescent="0.15">
      <c r="A179" s="10">
        <v>6</v>
      </c>
      <c r="B179" s="10"/>
      <c r="C179" s="8" t="s">
        <v>47</v>
      </c>
      <c r="D179" s="8"/>
      <c r="E179" s="8"/>
      <c r="F179" s="8"/>
      <c r="G179" s="8"/>
      <c r="H179" s="8"/>
      <c r="I179" s="8"/>
      <c r="J179" s="8"/>
      <c r="K179" s="18">
        <v>20</v>
      </c>
      <c r="L179" s="18"/>
      <c r="M179" s="18"/>
      <c r="N179" s="18">
        <v>17</v>
      </c>
      <c r="O179" s="18"/>
      <c r="P179" s="18"/>
      <c r="Q179" s="8" t="s">
        <v>109</v>
      </c>
      <c r="R179" s="8"/>
      <c r="S179" s="8"/>
      <c r="T179" s="8" t="s">
        <v>111</v>
      </c>
      <c r="U179" s="8"/>
      <c r="V179" s="8"/>
      <c r="W179" s="8"/>
      <c r="X179" s="8"/>
      <c r="Y179" s="8"/>
      <c r="Z179" s="10"/>
      <c r="AA179" s="10"/>
      <c r="AB179" s="10"/>
      <c r="AC179" s="10"/>
      <c r="AD179" s="10"/>
      <c r="AE179" s="10"/>
      <c r="AF179" s="10"/>
      <c r="AG179" s="10"/>
    </row>
    <row r="180" spans="1:33" ht="20.100000000000001" customHeight="1" x14ac:dyDescent="0.15">
      <c r="A180" s="10">
        <v>7</v>
      </c>
      <c r="B180" s="10"/>
      <c r="C180" s="8" t="s">
        <v>47</v>
      </c>
      <c r="D180" s="8"/>
      <c r="E180" s="8"/>
      <c r="F180" s="8"/>
      <c r="G180" s="8"/>
      <c r="H180" s="8"/>
      <c r="I180" s="8"/>
      <c r="J180" s="8"/>
      <c r="K180" s="18">
        <v>20</v>
      </c>
      <c r="L180" s="18"/>
      <c r="M180" s="18"/>
      <c r="N180" s="18">
        <v>16</v>
      </c>
      <c r="O180" s="18"/>
      <c r="P180" s="18"/>
      <c r="Q180" s="8" t="s">
        <v>109</v>
      </c>
      <c r="R180" s="8"/>
      <c r="S180" s="8"/>
      <c r="T180" s="8" t="s">
        <v>110</v>
      </c>
      <c r="U180" s="8"/>
      <c r="V180" s="8"/>
      <c r="W180" s="8"/>
      <c r="X180" s="8"/>
      <c r="Y180" s="8"/>
      <c r="Z180" s="10"/>
      <c r="AA180" s="10"/>
      <c r="AB180" s="10"/>
      <c r="AC180" s="10"/>
      <c r="AD180" s="10"/>
      <c r="AE180" s="10"/>
      <c r="AF180" s="10"/>
      <c r="AG180" s="10"/>
    </row>
    <row r="181" spans="1:33" ht="20.100000000000001" customHeight="1" x14ac:dyDescent="0.15">
      <c r="A181" s="10">
        <v>8</v>
      </c>
      <c r="B181" s="10"/>
      <c r="C181" s="8" t="s">
        <v>47</v>
      </c>
      <c r="D181" s="8"/>
      <c r="E181" s="8"/>
      <c r="F181" s="8"/>
      <c r="G181" s="8"/>
      <c r="H181" s="8"/>
      <c r="I181" s="8"/>
      <c r="J181" s="8"/>
      <c r="K181" s="18">
        <v>32</v>
      </c>
      <c r="L181" s="18"/>
      <c r="M181" s="18"/>
      <c r="N181" s="18">
        <v>20</v>
      </c>
      <c r="O181" s="18"/>
      <c r="P181" s="18"/>
      <c r="Q181" s="8"/>
      <c r="R181" s="8"/>
      <c r="S181" s="8"/>
      <c r="T181" s="8"/>
      <c r="U181" s="8"/>
      <c r="V181" s="8"/>
      <c r="W181" s="8"/>
      <c r="X181" s="8"/>
      <c r="Y181" s="8"/>
      <c r="Z181" s="10"/>
      <c r="AA181" s="10"/>
      <c r="AB181" s="10"/>
      <c r="AC181" s="10"/>
      <c r="AD181" s="10"/>
      <c r="AE181" s="10"/>
      <c r="AF181" s="10"/>
      <c r="AG181" s="10"/>
    </row>
    <row r="182" spans="1:33" ht="20.100000000000001" customHeight="1" x14ac:dyDescent="0.15">
      <c r="A182" s="10">
        <v>9</v>
      </c>
      <c r="B182" s="10"/>
      <c r="C182" s="8" t="s">
        <v>47</v>
      </c>
      <c r="D182" s="8"/>
      <c r="E182" s="8"/>
      <c r="F182" s="8"/>
      <c r="G182" s="8"/>
      <c r="H182" s="8"/>
      <c r="I182" s="8"/>
      <c r="J182" s="8"/>
      <c r="K182" s="18">
        <v>24</v>
      </c>
      <c r="L182" s="18"/>
      <c r="M182" s="18"/>
      <c r="N182" s="18">
        <v>19</v>
      </c>
      <c r="O182" s="18"/>
      <c r="P182" s="18"/>
      <c r="Q182" s="8"/>
      <c r="R182" s="8"/>
      <c r="S182" s="8"/>
      <c r="T182" s="8"/>
      <c r="U182" s="8"/>
      <c r="V182" s="8"/>
      <c r="W182" s="8"/>
      <c r="X182" s="8"/>
      <c r="Y182" s="8"/>
      <c r="Z182" s="10"/>
      <c r="AA182" s="10"/>
      <c r="AB182" s="10"/>
      <c r="AC182" s="10"/>
      <c r="AD182" s="10"/>
      <c r="AE182" s="10"/>
      <c r="AF182" s="10"/>
      <c r="AG182" s="10"/>
    </row>
    <row r="183" spans="1:33" ht="20.100000000000001" customHeight="1" x14ac:dyDescent="0.15">
      <c r="A183" s="10">
        <v>10</v>
      </c>
      <c r="B183" s="10"/>
      <c r="C183" s="8"/>
      <c r="D183" s="8"/>
      <c r="E183" s="8"/>
      <c r="F183" s="8"/>
      <c r="G183" s="8"/>
      <c r="H183" s="8"/>
      <c r="I183" s="8"/>
      <c r="J183" s="8"/>
      <c r="K183" s="18"/>
      <c r="L183" s="18"/>
      <c r="M183" s="18"/>
      <c r="N183" s="18"/>
      <c r="O183" s="18"/>
      <c r="P183" s="18"/>
      <c r="Q183" s="8"/>
      <c r="R183" s="8"/>
      <c r="S183" s="8"/>
      <c r="T183" s="8"/>
      <c r="U183" s="8"/>
      <c r="V183" s="8"/>
      <c r="W183" s="8"/>
      <c r="X183" s="8"/>
      <c r="Y183" s="8"/>
      <c r="Z183" s="10"/>
      <c r="AA183" s="10"/>
      <c r="AB183" s="10"/>
      <c r="AC183" s="10"/>
      <c r="AD183" s="10"/>
      <c r="AE183" s="10"/>
      <c r="AF183" s="10"/>
      <c r="AG183" s="10"/>
    </row>
    <row r="184" spans="1:33" ht="20.100000000000001" customHeight="1" x14ac:dyDescent="0.15">
      <c r="A184" s="10">
        <v>11</v>
      </c>
      <c r="B184" s="10"/>
      <c r="C184" s="8"/>
      <c r="D184" s="8"/>
      <c r="E184" s="8"/>
      <c r="F184" s="8"/>
      <c r="G184" s="8"/>
      <c r="H184" s="8"/>
      <c r="I184" s="8"/>
      <c r="J184" s="8"/>
      <c r="K184" s="18"/>
      <c r="L184" s="18"/>
      <c r="M184" s="18"/>
      <c r="N184" s="18"/>
      <c r="O184" s="18"/>
      <c r="P184" s="18"/>
      <c r="Q184" s="8"/>
      <c r="R184" s="8"/>
      <c r="S184" s="8"/>
      <c r="T184" s="8"/>
      <c r="U184" s="8"/>
      <c r="V184" s="8"/>
      <c r="W184" s="8"/>
      <c r="X184" s="8"/>
      <c r="Y184" s="8"/>
      <c r="Z184" s="10"/>
      <c r="AA184" s="10"/>
      <c r="AB184" s="10"/>
      <c r="AC184" s="10"/>
      <c r="AD184" s="10"/>
      <c r="AE184" s="10"/>
      <c r="AF184" s="10"/>
      <c r="AG184" s="10"/>
    </row>
    <row r="185" spans="1:33" ht="20.100000000000001" customHeight="1" x14ac:dyDescent="0.15">
      <c r="A185" s="10">
        <v>12</v>
      </c>
      <c r="B185" s="10"/>
      <c r="C185" s="8"/>
      <c r="D185" s="8"/>
      <c r="E185" s="8"/>
      <c r="F185" s="8"/>
      <c r="G185" s="8"/>
      <c r="H185" s="8"/>
      <c r="I185" s="8"/>
      <c r="J185" s="8"/>
      <c r="K185" s="18"/>
      <c r="L185" s="18"/>
      <c r="M185" s="18"/>
      <c r="N185" s="18"/>
      <c r="O185" s="18"/>
      <c r="P185" s="18"/>
      <c r="Q185" s="8"/>
      <c r="R185" s="8"/>
      <c r="S185" s="8"/>
      <c r="T185" s="8"/>
      <c r="U185" s="8"/>
      <c r="V185" s="8"/>
      <c r="W185" s="8"/>
      <c r="X185" s="8"/>
      <c r="Y185" s="8"/>
      <c r="Z185" s="10"/>
      <c r="AA185" s="10"/>
      <c r="AB185" s="10"/>
      <c r="AC185" s="10"/>
      <c r="AD185" s="10"/>
      <c r="AE185" s="10"/>
      <c r="AF185" s="10"/>
      <c r="AG185" s="10"/>
    </row>
    <row r="186" spans="1:33" ht="20.100000000000001" customHeight="1" x14ac:dyDescent="0.15">
      <c r="A186" s="10">
        <v>13</v>
      </c>
      <c r="B186" s="10"/>
      <c r="C186" s="8"/>
      <c r="D186" s="8"/>
      <c r="E186" s="8"/>
      <c r="F186" s="8"/>
      <c r="G186" s="8"/>
      <c r="H186" s="8"/>
      <c r="I186" s="8"/>
      <c r="J186" s="8"/>
      <c r="K186" s="18"/>
      <c r="L186" s="18"/>
      <c r="M186" s="18"/>
      <c r="N186" s="18"/>
      <c r="O186" s="18"/>
      <c r="P186" s="18"/>
      <c r="Q186" s="8"/>
      <c r="R186" s="8"/>
      <c r="S186" s="8"/>
      <c r="T186" s="8"/>
      <c r="U186" s="8"/>
      <c r="V186" s="8"/>
      <c r="W186" s="8"/>
      <c r="X186" s="8"/>
      <c r="Y186" s="8"/>
      <c r="Z186" s="10"/>
      <c r="AA186" s="10"/>
      <c r="AB186" s="10"/>
      <c r="AC186" s="10"/>
      <c r="AD186" s="10"/>
      <c r="AE186" s="10"/>
      <c r="AF186" s="10"/>
      <c r="AG186" s="10"/>
    </row>
    <row r="187" spans="1:33" ht="20.100000000000001" customHeight="1" x14ac:dyDescent="0.15">
      <c r="A187" s="10">
        <v>14</v>
      </c>
      <c r="B187" s="10"/>
      <c r="C187" s="8"/>
      <c r="D187" s="8"/>
      <c r="E187" s="8"/>
      <c r="F187" s="8"/>
      <c r="G187" s="8"/>
      <c r="H187" s="8"/>
      <c r="I187" s="8"/>
      <c r="J187" s="8"/>
      <c r="K187" s="18"/>
      <c r="L187" s="18"/>
      <c r="M187" s="18"/>
      <c r="N187" s="18"/>
      <c r="O187" s="18"/>
      <c r="P187" s="18"/>
      <c r="Q187" s="8"/>
      <c r="R187" s="8"/>
      <c r="S187" s="8"/>
      <c r="T187" s="8"/>
      <c r="U187" s="8"/>
      <c r="V187" s="8"/>
      <c r="W187" s="8"/>
      <c r="X187" s="8"/>
      <c r="Y187" s="8"/>
      <c r="Z187" s="10"/>
      <c r="AA187" s="10"/>
      <c r="AB187" s="10"/>
      <c r="AC187" s="10"/>
      <c r="AD187" s="10"/>
      <c r="AE187" s="10"/>
      <c r="AF187" s="10"/>
      <c r="AG187" s="10"/>
    </row>
    <row r="188" spans="1:33" ht="20.100000000000001" customHeight="1" x14ac:dyDescent="0.15">
      <c r="A188" s="10">
        <v>15</v>
      </c>
      <c r="B188" s="10"/>
      <c r="C188" s="8"/>
      <c r="D188" s="8"/>
      <c r="E188" s="8"/>
      <c r="F188" s="8"/>
      <c r="G188" s="8"/>
      <c r="H188" s="8"/>
      <c r="I188" s="8"/>
      <c r="J188" s="8"/>
      <c r="K188" s="18"/>
      <c r="L188" s="18"/>
      <c r="M188" s="18"/>
      <c r="N188" s="18"/>
      <c r="O188" s="18"/>
      <c r="P188" s="18"/>
      <c r="Q188" s="8"/>
      <c r="R188" s="8"/>
      <c r="S188" s="8"/>
      <c r="T188" s="8"/>
      <c r="U188" s="8"/>
      <c r="V188" s="8"/>
      <c r="W188" s="8"/>
      <c r="X188" s="8"/>
      <c r="Y188" s="8"/>
      <c r="Z188" s="10"/>
      <c r="AA188" s="10"/>
      <c r="AB188" s="10"/>
      <c r="AC188" s="10"/>
      <c r="AD188" s="10"/>
      <c r="AE188" s="10"/>
      <c r="AF188" s="10"/>
      <c r="AG188" s="10"/>
    </row>
    <row r="189" spans="1:33" ht="20.100000000000001" customHeight="1" x14ac:dyDescent="0.15">
      <c r="A189" s="10">
        <v>16</v>
      </c>
      <c r="B189" s="10"/>
      <c r="C189" s="8"/>
      <c r="D189" s="8"/>
      <c r="E189" s="8"/>
      <c r="F189" s="8"/>
      <c r="G189" s="8"/>
      <c r="H189" s="8"/>
      <c r="I189" s="8"/>
      <c r="J189" s="8"/>
      <c r="K189" s="18"/>
      <c r="L189" s="18"/>
      <c r="M189" s="18"/>
      <c r="N189" s="18"/>
      <c r="O189" s="18"/>
      <c r="P189" s="18"/>
      <c r="Q189" s="8"/>
      <c r="R189" s="8"/>
      <c r="S189" s="8"/>
      <c r="T189" s="8"/>
      <c r="U189" s="8"/>
      <c r="V189" s="8"/>
      <c r="W189" s="8"/>
      <c r="X189" s="8"/>
      <c r="Y189" s="8"/>
      <c r="Z189" s="10"/>
      <c r="AA189" s="10"/>
      <c r="AB189" s="10"/>
      <c r="AC189" s="10"/>
      <c r="AD189" s="10"/>
      <c r="AE189" s="10"/>
      <c r="AF189" s="10"/>
      <c r="AG189" s="10"/>
    </row>
    <row r="190" spans="1:33" ht="20.100000000000001" customHeight="1" x14ac:dyDescent="0.15">
      <c r="A190" s="10">
        <v>17</v>
      </c>
      <c r="B190" s="10"/>
      <c r="C190" s="8"/>
      <c r="D190" s="8"/>
      <c r="E190" s="8"/>
      <c r="F190" s="8"/>
      <c r="G190" s="8"/>
      <c r="H190" s="8"/>
      <c r="I190" s="8"/>
      <c r="J190" s="8"/>
      <c r="K190" s="18"/>
      <c r="L190" s="18"/>
      <c r="M190" s="18"/>
      <c r="N190" s="18"/>
      <c r="O190" s="18"/>
      <c r="P190" s="18"/>
      <c r="Q190" s="8"/>
      <c r="R190" s="8"/>
      <c r="S190" s="8"/>
      <c r="T190" s="8"/>
      <c r="U190" s="8"/>
      <c r="V190" s="8"/>
      <c r="W190" s="8"/>
      <c r="X190" s="8"/>
      <c r="Y190" s="8"/>
      <c r="Z190" s="10"/>
      <c r="AA190" s="10"/>
      <c r="AB190" s="10"/>
      <c r="AC190" s="10"/>
      <c r="AD190" s="10"/>
      <c r="AE190" s="10"/>
      <c r="AF190" s="10"/>
      <c r="AG190" s="10"/>
    </row>
    <row r="191" spans="1:33" ht="20.100000000000001" customHeight="1" x14ac:dyDescent="0.15">
      <c r="A191" s="10">
        <v>18</v>
      </c>
      <c r="B191" s="10"/>
      <c r="C191" s="10"/>
      <c r="D191" s="10"/>
      <c r="E191" s="10"/>
      <c r="F191" s="10"/>
      <c r="G191" s="10"/>
      <c r="H191" s="10"/>
      <c r="I191" s="10"/>
      <c r="J191" s="10"/>
      <c r="K191" s="19"/>
      <c r="L191" s="19"/>
      <c r="M191" s="19"/>
      <c r="N191" s="19"/>
      <c r="O191" s="19"/>
      <c r="P191" s="19"/>
      <c r="Q191" s="10"/>
      <c r="R191" s="10"/>
      <c r="S191" s="10"/>
      <c r="T191" s="10"/>
      <c r="U191" s="10"/>
      <c r="V191" s="10"/>
      <c r="W191" s="10"/>
      <c r="X191" s="10"/>
      <c r="Y191" s="10"/>
      <c r="Z191" s="10"/>
      <c r="AA191" s="10"/>
      <c r="AB191" s="10"/>
      <c r="AC191" s="10"/>
      <c r="AD191" s="10"/>
      <c r="AE191" s="10"/>
      <c r="AF191" s="10"/>
      <c r="AG191" s="10"/>
    </row>
    <row r="192" spans="1:33" ht="20.100000000000001" customHeight="1" x14ac:dyDescent="0.15">
      <c r="A192" s="10">
        <v>19</v>
      </c>
      <c r="B192" s="10"/>
      <c r="C192" s="10"/>
      <c r="D192" s="10"/>
      <c r="E192" s="10"/>
      <c r="F192" s="10"/>
      <c r="G192" s="10"/>
      <c r="H192" s="10"/>
      <c r="I192" s="10"/>
      <c r="J192" s="10"/>
      <c r="K192" s="19"/>
      <c r="L192" s="19"/>
      <c r="M192" s="19"/>
      <c r="N192" s="19"/>
      <c r="O192" s="19"/>
      <c r="P192" s="19"/>
      <c r="Q192" s="10"/>
      <c r="R192" s="10"/>
      <c r="S192" s="10"/>
      <c r="T192" s="10"/>
      <c r="U192" s="10"/>
      <c r="V192" s="10"/>
      <c r="W192" s="10"/>
      <c r="X192" s="10"/>
      <c r="Y192" s="10"/>
      <c r="Z192" s="10"/>
      <c r="AA192" s="10"/>
      <c r="AB192" s="10"/>
      <c r="AC192" s="10"/>
      <c r="AD192" s="10"/>
      <c r="AE192" s="10"/>
      <c r="AF192" s="10"/>
      <c r="AG192" s="10"/>
    </row>
    <row r="193" spans="1:33" ht="20.100000000000001" customHeight="1" x14ac:dyDescent="0.15">
      <c r="A193" s="10">
        <v>20</v>
      </c>
      <c r="B193" s="10"/>
      <c r="C193" s="10"/>
      <c r="D193" s="10"/>
      <c r="E193" s="10"/>
      <c r="F193" s="10"/>
      <c r="G193" s="10"/>
      <c r="H193" s="10"/>
      <c r="I193" s="10"/>
      <c r="J193" s="10"/>
      <c r="K193" s="19"/>
      <c r="L193" s="19"/>
      <c r="M193" s="19"/>
      <c r="N193" s="19"/>
      <c r="O193" s="19"/>
      <c r="P193" s="19"/>
      <c r="Q193" s="10"/>
      <c r="R193" s="10"/>
      <c r="S193" s="10"/>
      <c r="T193" s="10"/>
      <c r="U193" s="10"/>
      <c r="V193" s="10"/>
      <c r="W193" s="10"/>
      <c r="X193" s="10"/>
      <c r="Y193" s="10"/>
      <c r="Z193" s="10"/>
      <c r="AA193" s="10"/>
      <c r="AB193" s="10"/>
      <c r="AC193" s="10"/>
      <c r="AD193" s="10"/>
      <c r="AE193" s="10"/>
      <c r="AF193" s="10"/>
      <c r="AG193" s="10"/>
    </row>
    <row r="194" spans="1:33" ht="20.100000000000001" customHeight="1" x14ac:dyDescent="0.15">
      <c r="A194" s="10">
        <v>21</v>
      </c>
      <c r="B194" s="10"/>
      <c r="C194" s="10"/>
      <c r="D194" s="10"/>
      <c r="E194" s="10"/>
      <c r="F194" s="10"/>
      <c r="G194" s="10"/>
      <c r="H194" s="10"/>
      <c r="I194" s="10"/>
      <c r="J194" s="10"/>
      <c r="K194" s="19"/>
      <c r="L194" s="19"/>
      <c r="M194" s="19"/>
      <c r="N194" s="19"/>
      <c r="O194" s="19"/>
      <c r="P194" s="19"/>
      <c r="Q194" s="10"/>
      <c r="R194" s="10"/>
      <c r="S194" s="10"/>
      <c r="T194" s="10"/>
      <c r="U194" s="10"/>
      <c r="V194" s="10"/>
      <c r="W194" s="10"/>
      <c r="X194" s="10"/>
      <c r="Y194" s="10"/>
      <c r="Z194" s="10"/>
      <c r="AA194" s="10"/>
      <c r="AB194" s="10"/>
      <c r="AC194" s="10"/>
      <c r="AD194" s="10"/>
      <c r="AE194" s="10"/>
      <c r="AF194" s="10"/>
      <c r="AG194" s="10"/>
    </row>
    <row r="195" spans="1:33" ht="20.100000000000001" customHeight="1" x14ac:dyDescent="0.15">
      <c r="A195" s="10">
        <v>22</v>
      </c>
      <c r="B195" s="10"/>
      <c r="C195" s="10"/>
      <c r="D195" s="10"/>
      <c r="E195" s="10"/>
      <c r="F195" s="10"/>
      <c r="G195" s="10"/>
      <c r="H195" s="10"/>
      <c r="I195" s="10"/>
      <c r="J195" s="10"/>
      <c r="K195" s="19"/>
      <c r="L195" s="19"/>
      <c r="M195" s="19"/>
      <c r="N195" s="19"/>
      <c r="O195" s="19"/>
      <c r="P195" s="19"/>
      <c r="Q195" s="10"/>
      <c r="R195" s="10"/>
      <c r="S195" s="10"/>
      <c r="T195" s="10"/>
      <c r="U195" s="10"/>
      <c r="V195" s="10"/>
      <c r="W195" s="10"/>
      <c r="X195" s="10"/>
      <c r="Y195" s="10"/>
      <c r="Z195" s="10"/>
      <c r="AA195" s="10"/>
      <c r="AB195" s="10"/>
      <c r="AC195" s="10"/>
      <c r="AD195" s="10"/>
      <c r="AE195" s="10"/>
      <c r="AF195" s="10"/>
      <c r="AG195" s="10"/>
    </row>
    <row r="196" spans="1:33" ht="20.100000000000001" customHeight="1" x14ac:dyDescent="0.15">
      <c r="A196" s="10">
        <v>23</v>
      </c>
      <c r="B196" s="10"/>
      <c r="C196" s="10"/>
      <c r="D196" s="10"/>
      <c r="E196" s="10"/>
      <c r="F196" s="10"/>
      <c r="G196" s="10"/>
      <c r="H196" s="10"/>
      <c r="I196" s="10"/>
      <c r="J196" s="10"/>
      <c r="K196" s="19"/>
      <c r="L196" s="19"/>
      <c r="M196" s="19"/>
      <c r="N196" s="19"/>
      <c r="O196" s="19"/>
      <c r="P196" s="19"/>
      <c r="Q196" s="10"/>
      <c r="R196" s="10"/>
      <c r="S196" s="10"/>
      <c r="T196" s="10"/>
      <c r="U196" s="10"/>
      <c r="V196" s="10"/>
      <c r="W196" s="10"/>
      <c r="X196" s="10"/>
      <c r="Y196" s="10"/>
      <c r="Z196" s="10"/>
      <c r="AA196" s="10"/>
      <c r="AB196" s="10"/>
      <c r="AC196" s="10"/>
      <c r="AD196" s="10"/>
      <c r="AE196" s="10"/>
      <c r="AF196" s="10"/>
      <c r="AG196" s="10"/>
    </row>
    <row r="197" spans="1:33" ht="20.100000000000001" customHeight="1" x14ac:dyDescent="0.15">
      <c r="A197" s="10">
        <v>24</v>
      </c>
      <c r="B197" s="10"/>
      <c r="C197" s="10"/>
      <c r="D197" s="10"/>
      <c r="E197" s="10"/>
      <c r="F197" s="10"/>
      <c r="G197" s="10"/>
      <c r="H197" s="10"/>
      <c r="I197" s="10"/>
      <c r="J197" s="10"/>
      <c r="K197" s="19"/>
      <c r="L197" s="19"/>
      <c r="M197" s="19"/>
      <c r="N197" s="19"/>
      <c r="O197" s="19"/>
      <c r="P197" s="19"/>
      <c r="Q197" s="10"/>
      <c r="R197" s="10"/>
      <c r="S197" s="10"/>
      <c r="T197" s="10"/>
      <c r="U197" s="10"/>
      <c r="V197" s="10"/>
      <c r="W197" s="10"/>
      <c r="X197" s="10"/>
      <c r="Y197" s="10"/>
      <c r="Z197" s="10"/>
      <c r="AA197" s="10"/>
      <c r="AB197" s="10"/>
      <c r="AC197" s="10"/>
      <c r="AD197" s="10"/>
      <c r="AE197" s="10"/>
      <c r="AF197" s="10"/>
      <c r="AG197" s="10"/>
    </row>
    <row r="198" spans="1:33" ht="20.100000000000001" customHeight="1" x14ac:dyDescent="0.15">
      <c r="A198" s="10">
        <v>25</v>
      </c>
      <c r="B198" s="10"/>
      <c r="C198" s="10"/>
      <c r="D198" s="10"/>
      <c r="E198" s="10"/>
      <c r="F198" s="10"/>
      <c r="G198" s="10"/>
      <c r="H198" s="10"/>
      <c r="I198" s="10"/>
      <c r="J198" s="10"/>
      <c r="K198" s="19"/>
      <c r="L198" s="19"/>
      <c r="M198" s="19"/>
      <c r="N198" s="19"/>
      <c r="O198" s="19"/>
      <c r="P198" s="19"/>
      <c r="Q198" s="10"/>
      <c r="R198" s="10"/>
      <c r="S198" s="10"/>
      <c r="T198" s="10"/>
      <c r="U198" s="10"/>
      <c r="V198" s="10"/>
      <c r="W198" s="10"/>
      <c r="X198" s="10"/>
      <c r="Y198" s="10"/>
      <c r="Z198" s="10"/>
      <c r="AA198" s="10"/>
      <c r="AB198" s="10"/>
      <c r="AC198" s="10"/>
      <c r="AD198" s="10"/>
      <c r="AE198" s="10"/>
      <c r="AF198" s="10"/>
      <c r="AG198" s="10"/>
    </row>
    <row r="199" spans="1:33" ht="20.100000000000001" customHeight="1" x14ac:dyDescent="0.15">
      <c r="A199" s="10">
        <v>26</v>
      </c>
      <c r="B199" s="10"/>
      <c r="C199" s="10"/>
      <c r="D199" s="10"/>
      <c r="E199" s="10"/>
      <c r="F199" s="10"/>
      <c r="G199" s="10"/>
      <c r="H199" s="10"/>
      <c r="I199" s="10"/>
      <c r="J199" s="10"/>
      <c r="K199" s="19"/>
      <c r="L199" s="19"/>
      <c r="M199" s="19"/>
      <c r="N199" s="19"/>
      <c r="O199" s="19"/>
      <c r="P199" s="19"/>
      <c r="Q199" s="10"/>
      <c r="R199" s="10"/>
      <c r="S199" s="10"/>
      <c r="T199" s="10"/>
      <c r="U199" s="10"/>
      <c r="V199" s="10"/>
      <c r="W199" s="10"/>
      <c r="X199" s="10"/>
      <c r="Y199" s="10"/>
      <c r="Z199" s="10"/>
      <c r="AA199" s="10"/>
      <c r="AB199" s="10"/>
      <c r="AC199" s="10"/>
      <c r="AD199" s="10"/>
      <c r="AE199" s="10"/>
      <c r="AF199" s="10"/>
      <c r="AG199" s="10"/>
    </row>
    <row r="200" spans="1:33" ht="20.100000000000001" customHeight="1" x14ac:dyDescent="0.15">
      <c r="A200" s="10">
        <v>27</v>
      </c>
      <c r="B200" s="10"/>
      <c r="C200" s="10"/>
      <c r="D200" s="10"/>
      <c r="E200" s="10"/>
      <c r="F200" s="10"/>
      <c r="G200" s="10"/>
      <c r="H200" s="10"/>
      <c r="I200" s="10"/>
      <c r="J200" s="10"/>
      <c r="K200" s="19"/>
      <c r="L200" s="19"/>
      <c r="M200" s="19"/>
      <c r="N200" s="19"/>
      <c r="O200" s="19"/>
      <c r="P200" s="19"/>
      <c r="Q200" s="10"/>
      <c r="R200" s="10"/>
      <c r="S200" s="10"/>
      <c r="T200" s="10"/>
      <c r="U200" s="10"/>
      <c r="V200" s="10"/>
      <c r="W200" s="10"/>
      <c r="X200" s="10"/>
      <c r="Y200" s="10"/>
      <c r="Z200" s="10"/>
      <c r="AA200" s="10"/>
      <c r="AB200" s="10"/>
      <c r="AC200" s="10"/>
      <c r="AD200" s="10"/>
      <c r="AE200" s="10"/>
      <c r="AF200" s="10"/>
      <c r="AG200" s="10"/>
    </row>
    <row r="201" spans="1:33" ht="20.100000000000001" customHeight="1" x14ac:dyDescent="0.15">
      <c r="A201" s="10">
        <v>28</v>
      </c>
      <c r="B201" s="10"/>
      <c r="C201" s="10"/>
      <c r="D201" s="10"/>
      <c r="E201" s="10"/>
      <c r="F201" s="10"/>
      <c r="G201" s="10"/>
      <c r="H201" s="10"/>
      <c r="I201" s="10"/>
      <c r="J201" s="10"/>
      <c r="K201" s="19"/>
      <c r="L201" s="19"/>
      <c r="M201" s="19"/>
      <c r="N201" s="19"/>
      <c r="O201" s="19"/>
      <c r="P201" s="19"/>
      <c r="Q201" s="10"/>
      <c r="R201" s="10"/>
      <c r="S201" s="10"/>
      <c r="T201" s="10"/>
      <c r="U201" s="10"/>
      <c r="V201" s="10"/>
      <c r="W201" s="10"/>
      <c r="X201" s="10"/>
      <c r="Y201" s="10"/>
      <c r="Z201" s="10"/>
      <c r="AA201" s="10"/>
      <c r="AB201" s="10"/>
      <c r="AC201" s="10"/>
      <c r="AD201" s="10"/>
      <c r="AE201" s="10"/>
      <c r="AF201" s="10"/>
      <c r="AG201" s="10"/>
    </row>
    <row r="202" spans="1:33" ht="20.100000000000001" customHeight="1" x14ac:dyDescent="0.15">
      <c r="A202" s="10">
        <v>29</v>
      </c>
      <c r="B202" s="10"/>
      <c r="C202" s="10"/>
      <c r="D202" s="10"/>
      <c r="E202" s="10"/>
      <c r="F202" s="10"/>
      <c r="G202" s="10"/>
      <c r="H202" s="10"/>
      <c r="I202" s="10"/>
      <c r="J202" s="10"/>
      <c r="K202" s="19"/>
      <c r="L202" s="19"/>
      <c r="M202" s="19"/>
      <c r="N202" s="19"/>
      <c r="O202" s="19"/>
      <c r="P202" s="19"/>
      <c r="Q202" s="10"/>
      <c r="R202" s="10"/>
      <c r="S202" s="10"/>
      <c r="T202" s="10"/>
      <c r="U202" s="10"/>
      <c r="V202" s="10"/>
      <c r="W202" s="10"/>
      <c r="X202" s="10"/>
      <c r="Y202" s="10"/>
      <c r="Z202" s="10"/>
      <c r="AA202" s="10"/>
      <c r="AB202" s="10"/>
      <c r="AC202" s="10"/>
      <c r="AD202" s="10"/>
      <c r="AE202" s="10"/>
      <c r="AF202" s="10"/>
      <c r="AG202" s="10"/>
    </row>
    <row r="203" spans="1:33" ht="20.100000000000001" customHeight="1" x14ac:dyDescent="0.15">
      <c r="A203" s="10">
        <v>30</v>
      </c>
      <c r="B203" s="10"/>
      <c r="C203" s="10"/>
      <c r="D203" s="10"/>
      <c r="E203" s="10"/>
      <c r="F203" s="10"/>
      <c r="G203" s="10"/>
      <c r="H203" s="10"/>
      <c r="I203" s="10"/>
      <c r="J203" s="10"/>
      <c r="K203" s="19"/>
      <c r="L203" s="19"/>
      <c r="M203" s="19"/>
      <c r="N203" s="19"/>
      <c r="O203" s="19"/>
      <c r="P203" s="19"/>
      <c r="Q203" s="10"/>
      <c r="R203" s="10"/>
      <c r="S203" s="10"/>
      <c r="T203" s="10"/>
      <c r="U203" s="10"/>
      <c r="V203" s="10"/>
      <c r="W203" s="10"/>
      <c r="X203" s="10"/>
      <c r="Y203" s="10"/>
      <c r="Z203" s="10"/>
      <c r="AA203" s="10"/>
      <c r="AB203" s="10"/>
      <c r="AC203" s="10"/>
      <c r="AD203" s="10"/>
      <c r="AE203" s="10"/>
      <c r="AF203" s="10"/>
      <c r="AG203" s="10"/>
    </row>
    <row r="204" spans="1:33" ht="13.5" customHeight="1" x14ac:dyDescent="0.15">
      <c r="A204" s="7"/>
      <c r="B204" s="7"/>
      <c r="C204" s="7"/>
      <c r="D204" s="7"/>
      <c r="E204" s="7"/>
      <c r="F204" s="7"/>
      <c r="G204" s="7"/>
      <c r="H204" s="7"/>
      <c r="I204" s="7"/>
      <c r="J204" s="7"/>
      <c r="K204" s="7"/>
      <c r="L204" s="7"/>
      <c r="M204" s="7"/>
      <c r="N204" s="7"/>
      <c r="O204" s="7"/>
      <c r="P204" s="7"/>
      <c r="Q204" s="7"/>
      <c r="R204" s="7"/>
      <c r="S204" s="7"/>
      <c r="T204" s="7"/>
      <c r="U204" s="7"/>
      <c r="V204" s="7"/>
      <c r="W204" s="7"/>
      <c r="X204" s="7"/>
      <c r="Y204" s="7"/>
      <c r="Z204" s="7"/>
      <c r="AA204" s="7"/>
      <c r="AB204" s="7"/>
      <c r="AC204" s="7"/>
      <c r="AD204" s="7"/>
      <c r="AE204" s="7"/>
      <c r="AF204" s="7"/>
      <c r="AG204" s="7"/>
    </row>
    <row r="205" spans="1:33" ht="18" customHeight="1" x14ac:dyDescent="0.15">
      <c r="A205" s="20" t="s">
        <v>25</v>
      </c>
      <c r="B205" s="20"/>
      <c r="C205" s="20"/>
      <c r="D205" s="20"/>
      <c r="E205" s="20"/>
      <c r="F205" s="20" t="s">
        <v>26</v>
      </c>
      <c r="G205" s="20"/>
      <c r="H205" s="20"/>
      <c r="I205" s="20"/>
      <c r="J205" s="20"/>
      <c r="K205" s="20" t="s">
        <v>27</v>
      </c>
      <c r="L205" s="20"/>
      <c r="M205" s="20"/>
      <c r="N205" s="20"/>
      <c r="O205" s="20"/>
      <c r="P205" s="20" t="s">
        <v>28</v>
      </c>
      <c r="Q205" s="20"/>
      <c r="R205" s="20"/>
      <c r="S205" s="20"/>
      <c r="T205" s="20"/>
      <c r="U205" s="20" t="s">
        <v>29</v>
      </c>
      <c r="V205" s="20"/>
      <c r="W205" s="20"/>
      <c r="X205" s="20"/>
      <c r="Y205" s="20" t="s">
        <v>30</v>
      </c>
      <c r="Z205" s="20"/>
      <c r="AA205" s="20"/>
      <c r="AB205" s="20"/>
      <c r="AC205" s="20" t="s">
        <v>31</v>
      </c>
      <c r="AD205" s="20"/>
      <c r="AE205" s="20"/>
      <c r="AF205" s="20"/>
      <c r="AG205" s="20"/>
    </row>
    <row r="206" spans="1:33" ht="18" customHeight="1" x14ac:dyDescent="0.15">
      <c r="A206" s="21">
        <f>COUNTA(C174:J203)</f>
        <v>9</v>
      </c>
      <c r="B206" s="21"/>
      <c r="C206" s="21"/>
      <c r="D206" s="21"/>
      <c r="E206" s="21"/>
      <c r="F206" s="22">
        <f>ROUNDDOWN(AVERAGE(K174:M203),0)</f>
        <v>27</v>
      </c>
      <c r="G206" s="22"/>
      <c r="H206" s="22"/>
      <c r="I206" s="22"/>
      <c r="J206" s="22"/>
      <c r="K206" s="22">
        <f>ROUNDDOWN(AVERAGE(N174:P203),0)</f>
        <v>19</v>
      </c>
      <c r="L206" s="22"/>
      <c r="M206" s="22"/>
      <c r="N206" s="22"/>
      <c r="O206" s="22"/>
      <c r="P206" s="21">
        <f>COUNTA(Q174:S203)</f>
        <v>3</v>
      </c>
      <c r="Q206" s="21"/>
      <c r="R206" s="21"/>
      <c r="S206" s="21"/>
      <c r="T206" s="21"/>
      <c r="U206" s="22">
        <f>ROUNDDOWN((P206/A206*100),0)</f>
        <v>33</v>
      </c>
      <c r="V206" s="22"/>
      <c r="W206" s="22"/>
      <c r="X206" s="22"/>
      <c r="Y206" s="22">
        <f>ROUNDDOWN((K206/F206*100),0)</f>
        <v>70</v>
      </c>
      <c r="Z206" s="22"/>
      <c r="AA206" s="22"/>
      <c r="AB206" s="22"/>
      <c r="AC206" s="22">
        <f>ROUNDDOWN(((A206-COUNTA(T174:Y203))/A206*100),0)</f>
        <v>66</v>
      </c>
      <c r="AD206" s="22"/>
      <c r="AE206" s="22"/>
      <c r="AF206" s="22"/>
      <c r="AG206" s="22"/>
    </row>
    <row r="207" spans="1:33" ht="18" customHeight="1" x14ac:dyDescent="0.15">
      <c r="A207" s="20" t="s">
        <v>33</v>
      </c>
      <c r="B207" s="20"/>
      <c r="C207" s="20"/>
      <c r="D207" s="20"/>
      <c r="E207" s="20"/>
      <c r="F207" s="35" t="s">
        <v>34</v>
      </c>
      <c r="G207" s="35"/>
      <c r="H207" s="35"/>
      <c r="I207" s="35"/>
      <c r="J207" s="35"/>
      <c r="K207" s="20" t="s">
        <v>35</v>
      </c>
      <c r="L207" s="20"/>
      <c r="M207" s="20"/>
      <c r="N207" s="20"/>
      <c r="O207" s="20"/>
      <c r="P207" s="33"/>
      <c r="Q207" s="33"/>
      <c r="R207" s="33"/>
      <c r="S207" s="33"/>
      <c r="T207" s="33"/>
      <c r="U207" s="33"/>
      <c r="V207" s="33"/>
      <c r="W207" s="33"/>
      <c r="X207" s="33"/>
      <c r="Y207" s="20" t="s">
        <v>36</v>
      </c>
      <c r="Z207" s="20"/>
      <c r="AA207" s="20"/>
      <c r="AB207" s="20"/>
      <c r="AC207" s="33"/>
      <c r="AD207" s="33"/>
      <c r="AE207" s="33"/>
      <c r="AF207" s="33"/>
      <c r="AG207" s="33"/>
    </row>
    <row r="208" spans="1:33" ht="18" customHeight="1" x14ac:dyDescent="0.15">
      <c r="A208" s="21">
        <f>A206-P206</f>
        <v>6</v>
      </c>
      <c r="B208" s="21"/>
      <c r="C208" s="21"/>
      <c r="D208" s="21"/>
      <c r="E208" s="21"/>
      <c r="F208" s="22">
        <f>((SUM(K174:M203)-SUMIF(Q174:S203,"伐倒",K174:M203))/A208)</f>
        <v>31.333333333333332</v>
      </c>
      <c r="G208" s="22"/>
      <c r="H208" s="22"/>
      <c r="I208" s="22"/>
      <c r="J208" s="22"/>
      <c r="K208" s="22">
        <f>ROUNDDOWN(((SUM(N174:P203)-SUMIF(Q174:S203,"伐倒",N174:P203))/A208),0)</f>
        <v>20</v>
      </c>
      <c r="L208" s="22"/>
      <c r="M208" s="22"/>
      <c r="N208" s="22"/>
      <c r="O208" s="22"/>
      <c r="P208" s="21"/>
      <c r="Q208" s="21"/>
      <c r="R208" s="21"/>
      <c r="S208" s="21"/>
      <c r="T208" s="21"/>
      <c r="U208" s="21"/>
      <c r="V208" s="21"/>
      <c r="W208" s="21"/>
      <c r="X208" s="21"/>
      <c r="Y208" s="22">
        <f>ROUNDDOWN(K208/F208*100,0)</f>
        <v>63</v>
      </c>
      <c r="Z208" s="22"/>
      <c r="AA208" s="22"/>
      <c r="AB208" s="22"/>
      <c r="AC208" s="34"/>
      <c r="AD208" s="34"/>
      <c r="AE208" s="34"/>
      <c r="AF208" s="34"/>
      <c r="AG208" s="34"/>
    </row>
    <row r="209" spans="1:33" ht="18" customHeight="1" x14ac:dyDescent="0.15">
      <c r="A209" s="23" t="s">
        <v>32</v>
      </c>
      <c r="B209" s="23"/>
      <c r="C209" s="23"/>
      <c r="D209" s="23"/>
      <c r="E209" s="23"/>
      <c r="F209" s="23"/>
      <c r="G209" s="23"/>
      <c r="H209" s="23"/>
      <c r="I209" s="23"/>
      <c r="J209" s="23"/>
      <c r="K209" s="23"/>
      <c r="L209" s="23"/>
      <c r="M209" s="23"/>
      <c r="N209" s="23"/>
      <c r="O209" s="23"/>
      <c r="P209" s="23"/>
      <c r="Q209" s="23"/>
      <c r="R209" s="23"/>
      <c r="S209" s="23"/>
      <c r="T209" s="23"/>
      <c r="U209" s="23"/>
      <c r="V209" s="23"/>
      <c r="W209" s="23"/>
      <c r="X209" s="23"/>
      <c r="Y209" s="23"/>
      <c r="Z209" s="23"/>
      <c r="AA209" s="23"/>
      <c r="AB209" s="23"/>
      <c r="AC209" s="23"/>
      <c r="AD209" s="23"/>
      <c r="AE209" s="23"/>
      <c r="AF209" s="23"/>
      <c r="AG209" s="23"/>
    </row>
    <row r="210" spans="1:33" ht="15.95" customHeight="1" x14ac:dyDescent="0.15">
      <c r="A210" s="24" t="s">
        <v>46</v>
      </c>
      <c r="B210" s="25"/>
      <c r="C210" s="25"/>
      <c r="D210" s="25"/>
      <c r="E210" s="25"/>
      <c r="F210" s="25"/>
      <c r="G210" s="25"/>
      <c r="H210" s="25"/>
      <c r="I210" s="25"/>
      <c r="J210" s="25"/>
      <c r="K210" s="25"/>
      <c r="L210" s="25"/>
      <c r="M210" s="25"/>
      <c r="N210" s="25"/>
      <c r="O210" s="25"/>
      <c r="P210" s="25"/>
      <c r="Q210" s="25"/>
      <c r="R210" s="25"/>
      <c r="S210" s="25"/>
      <c r="T210" s="25"/>
      <c r="U210" s="25"/>
      <c r="V210" s="25"/>
      <c r="W210" s="25"/>
      <c r="X210" s="25"/>
      <c r="Y210" s="25"/>
      <c r="Z210" s="25"/>
      <c r="AA210" s="25"/>
      <c r="AB210" s="25"/>
      <c r="AC210" s="25"/>
      <c r="AD210" s="25"/>
      <c r="AE210" s="25"/>
      <c r="AF210" s="25"/>
      <c r="AG210" s="26"/>
    </row>
    <row r="211" spans="1:33" ht="15.95" customHeight="1" x14ac:dyDescent="0.15">
      <c r="A211" s="27"/>
      <c r="B211" s="28"/>
      <c r="C211" s="28"/>
      <c r="D211" s="28"/>
      <c r="E211" s="28"/>
      <c r="F211" s="28"/>
      <c r="G211" s="28"/>
      <c r="H211" s="28"/>
      <c r="I211" s="28"/>
      <c r="J211" s="28"/>
      <c r="K211" s="28"/>
      <c r="L211" s="28"/>
      <c r="M211" s="28"/>
      <c r="N211" s="28"/>
      <c r="O211" s="28"/>
      <c r="P211" s="28"/>
      <c r="Q211" s="28"/>
      <c r="R211" s="28"/>
      <c r="S211" s="28"/>
      <c r="T211" s="28"/>
      <c r="U211" s="28"/>
      <c r="V211" s="28"/>
      <c r="W211" s="28"/>
      <c r="X211" s="28"/>
      <c r="Y211" s="28"/>
      <c r="Z211" s="28"/>
      <c r="AA211" s="28"/>
      <c r="AB211" s="28"/>
      <c r="AC211" s="28"/>
      <c r="AD211" s="28"/>
      <c r="AE211" s="28"/>
      <c r="AF211" s="28"/>
      <c r="AG211" s="29"/>
    </row>
    <row r="212" spans="1:33" ht="15.95" customHeight="1" x14ac:dyDescent="0.15">
      <c r="A212" s="27"/>
      <c r="B212" s="28"/>
      <c r="C212" s="28"/>
      <c r="D212" s="28"/>
      <c r="E212" s="28"/>
      <c r="F212" s="28"/>
      <c r="G212" s="28"/>
      <c r="H212" s="28"/>
      <c r="I212" s="28"/>
      <c r="J212" s="28"/>
      <c r="K212" s="28"/>
      <c r="L212" s="28"/>
      <c r="M212" s="28"/>
      <c r="N212" s="28"/>
      <c r="O212" s="28"/>
      <c r="P212" s="28"/>
      <c r="Q212" s="28"/>
      <c r="R212" s="28"/>
      <c r="S212" s="28"/>
      <c r="T212" s="28"/>
      <c r="U212" s="28"/>
      <c r="V212" s="28"/>
      <c r="W212" s="28"/>
      <c r="X212" s="28"/>
      <c r="Y212" s="28"/>
      <c r="Z212" s="28"/>
      <c r="AA212" s="28"/>
      <c r="AB212" s="28"/>
      <c r="AC212" s="28"/>
      <c r="AD212" s="28"/>
      <c r="AE212" s="28"/>
      <c r="AF212" s="28"/>
      <c r="AG212" s="29"/>
    </row>
    <row r="213" spans="1:33" ht="15.95" customHeight="1" x14ac:dyDescent="0.15">
      <c r="A213" s="27"/>
      <c r="B213" s="28"/>
      <c r="C213" s="28"/>
      <c r="D213" s="28"/>
      <c r="E213" s="28"/>
      <c r="F213" s="28"/>
      <c r="G213" s="28"/>
      <c r="H213" s="28"/>
      <c r="I213" s="28"/>
      <c r="J213" s="28"/>
      <c r="K213" s="28"/>
      <c r="L213" s="28"/>
      <c r="M213" s="28"/>
      <c r="N213" s="28"/>
      <c r="O213" s="28"/>
      <c r="P213" s="28"/>
      <c r="Q213" s="28"/>
      <c r="R213" s="28"/>
      <c r="S213" s="28"/>
      <c r="T213" s="28"/>
      <c r="U213" s="28"/>
      <c r="V213" s="28"/>
      <c r="W213" s="28"/>
      <c r="X213" s="28"/>
      <c r="Y213" s="28"/>
      <c r="Z213" s="28"/>
      <c r="AA213" s="28"/>
      <c r="AB213" s="28"/>
      <c r="AC213" s="28"/>
      <c r="AD213" s="28"/>
      <c r="AE213" s="28"/>
      <c r="AF213" s="28"/>
      <c r="AG213" s="29"/>
    </row>
    <row r="214" spans="1:33" ht="15.95" customHeight="1" x14ac:dyDescent="0.15">
      <c r="A214" s="30"/>
      <c r="B214" s="31"/>
      <c r="C214" s="31"/>
      <c r="D214" s="31"/>
      <c r="E214" s="31"/>
      <c r="F214" s="31"/>
      <c r="G214" s="31"/>
      <c r="H214" s="31"/>
      <c r="I214" s="31"/>
      <c r="J214" s="31"/>
      <c r="K214" s="31"/>
      <c r="L214" s="31"/>
      <c r="M214" s="31"/>
      <c r="N214" s="31"/>
      <c r="O214" s="31"/>
      <c r="P214" s="31"/>
      <c r="Q214" s="31"/>
      <c r="R214" s="31"/>
      <c r="S214" s="31"/>
      <c r="T214" s="31"/>
      <c r="U214" s="31"/>
      <c r="V214" s="31"/>
      <c r="W214" s="31"/>
      <c r="X214" s="31"/>
      <c r="Y214" s="31"/>
      <c r="Z214" s="31"/>
      <c r="AA214" s="31"/>
      <c r="AB214" s="31"/>
      <c r="AC214" s="31"/>
      <c r="AD214" s="31"/>
      <c r="AE214" s="31"/>
      <c r="AF214" s="31"/>
      <c r="AG214" s="32"/>
    </row>
    <row r="215" spans="1:33" ht="18" customHeight="1" x14ac:dyDescent="0.15">
      <c r="A215" s="9" t="s">
        <v>0</v>
      </c>
      <c r="B215" s="9"/>
      <c r="C215" s="9"/>
      <c r="D215" s="9"/>
      <c r="E215" s="9"/>
      <c r="F215" s="9"/>
      <c r="G215" s="9"/>
      <c r="H215" s="9"/>
      <c r="I215" s="9"/>
      <c r="J215" s="9"/>
      <c r="K215" s="9"/>
      <c r="L215" s="9"/>
      <c r="M215" s="9"/>
      <c r="N215" s="9"/>
      <c r="O215" s="9"/>
      <c r="P215" s="9"/>
      <c r="Q215" s="9"/>
      <c r="R215" s="9"/>
      <c r="S215" s="9"/>
      <c r="T215" s="9"/>
      <c r="U215" s="9"/>
      <c r="V215" s="9"/>
      <c r="W215" s="9"/>
      <c r="X215" s="9"/>
      <c r="Y215" s="9"/>
      <c r="Z215" s="9"/>
      <c r="AA215" s="9"/>
      <c r="AB215" s="9"/>
      <c r="AC215" s="9"/>
      <c r="AD215" s="9"/>
      <c r="AE215" s="9"/>
      <c r="AF215" s="9"/>
      <c r="AG215" s="9"/>
    </row>
    <row r="216" spans="1:33" ht="18" customHeight="1" x14ac:dyDescent="0.15">
      <c r="A216" s="10"/>
      <c r="B216" s="10"/>
      <c r="C216" s="10"/>
      <c r="D216" s="10"/>
      <c r="E216" s="10"/>
      <c r="F216" s="10"/>
      <c r="G216" s="10"/>
      <c r="H216" s="10"/>
      <c r="I216" s="10"/>
      <c r="J216" s="10"/>
      <c r="K216" s="10"/>
      <c r="L216" s="10"/>
      <c r="M216" s="10"/>
      <c r="N216" s="10"/>
      <c r="O216" s="10"/>
      <c r="P216" s="10"/>
      <c r="Q216" s="10"/>
      <c r="R216" s="10"/>
      <c r="S216" s="10"/>
      <c r="T216" s="11" t="s">
        <v>1</v>
      </c>
      <c r="U216" s="11"/>
      <c r="V216" s="11"/>
      <c r="W216" s="11"/>
      <c r="X216" s="11"/>
      <c r="Y216" s="11"/>
      <c r="Z216" s="12" t="s">
        <v>107</v>
      </c>
      <c r="AA216" s="8"/>
      <c r="AB216" s="8"/>
      <c r="AC216" s="8"/>
      <c r="AD216" s="8"/>
      <c r="AE216" s="8"/>
      <c r="AF216" s="8"/>
      <c r="AG216" s="8"/>
    </row>
    <row r="217" spans="1:33" ht="18" customHeight="1" x14ac:dyDescent="0.15">
      <c r="A217" s="11" t="s">
        <v>2</v>
      </c>
      <c r="B217" s="11"/>
      <c r="C217" s="11"/>
      <c r="D217" s="11"/>
      <c r="E217" s="8">
        <v>18</v>
      </c>
      <c r="F217" s="8"/>
      <c r="G217" s="8"/>
      <c r="H217" s="11" t="s">
        <v>3</v>
      </c>
      <c r="I217" s="11"/>
      <c r="J217" s="11"/>
      <c r="K217" s="8" t="s">
        <v>108</v>
      </c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  <c r="AA217" s="8"/>
      <c r="AB217" s="8"/>
      <c r="AC217" s="8"/>
      <c r="AD217" s="8"/>
      <c r="AE217" s="8"/>
      <c r="AF217" s="8"/>
      <c r="AG217" s="8"/>
    </row>
    <row r="218" spans="1:33" ht="18" customHeight="1" x14ac:dyDescent="0.15">
      <c r="A218" s="11" t="s">
        <v>8</v>
      </c>
      <c r="B218" s="11"/>
      <c r="C218" s="11"/>
      <c r="D218" s="11"/>
      <c r="E218" s="11"/>
      <c r="F218" s="11"/>
      <c r="G218" s="11"/>
      <c r="H218" s="11" t="s">
        <v>4</v>
      </c>
      <c r="I218" s="11"/>
      <c r="J218" s="11"/>
      <c r="K218" s="11"/>
      <c r="L218" s="11"/>
      <c r="M218" s="11" t="s">
        <v>5</v>
      </c>
      <c r="N218" s="11"/>
      <c r="O218" s="11"/>
      <c r="P218" s="11"/>
      <c r="Q218" s="11"/>
      <c r="R218" s="11" t="s">
        <v>6</v>
      </c>
      <c r="S218" s="11"/>
      <c r="T218" s="11"/>
      <c r="U218" s="11"/>
      <c r="V218" s="11"/>
      <c r="W218" s="11" t="s">
        <v>37</v>
      </c>
      <c r="X218" s="11"/>
      <c r="Y218" s="11"/>
      <c r="Z218" s="11"/>
      <c r="AA218" s="11"/>
      <c r="AB218" s="11" t="s">
        <v>7</v>
      </c>
      <c r="AC218" s="11"/>
      <c r="AD218" s="11"/>
      <c r="AE218" s="11"/>
      <c r="AF218" s="11"/>
      <c r="AG218" s="11"/>
    </row>
    <row r="219" spans="1:33" ht="18" customHeight="1" x14ac:dyDescent="0.15">
      <c r="A219" s="11"/>
      <c r="B219" s="11"/>
      <c r="C219" s="11"/>
      <c r="D219" s="11"/>
      <c r="E219" s="11"/>
      <c r="F219" s="11"/>
      <c r="G219" s="11"/>
      <c r="H219" s="8" t="s">
        <v>102</v>
      </c>
      <c r="I219" s="8"/>
      <c r="J219" s="8"/>
      <c r="K219" s="8"/>
      <c r="L219" s="8"/>
      <c r="M219" s="8" t="s">
        <v>85</v>
      </c>
      <c r="N219" s="8"/>
      <c r="O219" s="8"/>
      <c r="P219" s="8"/>
      <c r="Q219" s="8"/>
      <c r="R219" s="8" t="s">
        <v>60</v>
      </c>
      <c r="S219" s="8"/>
      <c r="T219" s="8"/>
      <c r="U219" s="8"/>
      <c r="V219" s="8"/>
      <c r="W219" s="8" t="s">
        <v>92</v>
      </c>
      <c r="X219" s="8"/>
      <c r="Y219" s="8"/>
      <c r="Z219" s="8"/>
      <c r="AA219" s="8"/>
      <c r="AB219" s="8" t="s">
        <v>61</v>
      </c>
      <c r="AC219" s="8"/>
      <c r="AD219" s="8"/>
      <c r="AE219" s="8"/>
      <c r="AF219" s="8"/>
      <c r="AG219" s="8"/>
    </row>
    <row r="220" spans="1:33" ht="18" customHeight="1" x14ac:dyDescent="0.15">
      <c r="A220" s="11" t="s">
        <v>9</v>
      </c>
      <c r="B220" s="11"/>
      <c r="C220" s="11"/>
      <c r="D220" s="11"/>
      <c r="E220" s="11"/>
      <c r="F220" s="11"/>
      <c r="G220" s="11"/>
      <c r="H220" s="11" t="s">
        <v>10</v>
      </c>
      <c r="I220" s="11"/>
      <c r="J220" s="11"/>
      <c r="K220" s="11"/>
      <c r="L220" s="11"/>
      <c r="M220" s="11" t="s">
        <v>11</v>
      </c>
      <c r="N220" s="11"/>
      <c r="O220" s="11"/>
      <c r="P220" s="11"/>
      <c r="Q220" s="11"/>
      <c r="R220" s="11" t="s">
        <v>12</v>
      </c>
      <c r="S220" s="11"/>
      <c r="T220" s="11"/>
      <c r="U220" s="11"/>
      <c r="V220" s="11"/>
      <c r="W220" s="10"/>
      <c r="X220" s="10"/>
      <c r="Y220" s="10"/>
      <c r="Z220" s="10"/>
      <c r="AA220" s="10"/>
      <c r="AB220" s="10"/>
      <c r="AC220" s="10"/>
      <c r="AD220" s="10"/>
      <c r="AE220" s="10"/>
      <c r="AF220" s="10"/>
      <c r="AG220" s="10"/>
    </row>
    <row r="221" spans="1:33" ht="18" customHeight="1" x14ac:dyDescent="0.15">
      <c r="A221" s="11"/>
      <c r="B221" s="11"/>
      <c r="C221" s="11"/>
      <c r="D221" s="11"/>
      <c r="E221" s="11"/>
      <c r="F221" s="11"/>
      <c r="G221" s="11"/>
      <c r="H221" s="8" t="s">
        <v>40</v>
      </c>
      <c r="I221" s="8"/>
      <c r="J221" s="8"/>
      <c r="K221" s="8"/>
      <c r="L221" s="8"/>
      <c r="M221" s="8">
        <v>5</v>
      </c>
      <c r="N221" s="8"/>
      <c r="O221" s="8"/>
      <c r="P221" s="8"/>
      <c r="Q221" s="8"/>
      <c r="R221" s="8">
        <v>15</v>
      </c>
      <c r="S221" s="8"/>
      <c r="T221" s="8"/>
      <c r="U221" s="8"/>
      <c r="V221" s="8"/>
      <c r="W221" s="10"/>
      <c r="X221" s="10"/>
      <c r="Y221" s="10"/>
      <c r="Z221" s="10"/>
      <c r="AA221" s="10"/>
      <c r="AB221" s="10"/>
      <c r="AC221" s="10"/>
      <c r="AD221" s="10"/>
      <c r="AE221" s="10"/>
      <c r="AF221" s="10"/>
      <c r="AG221" s="10"/>
    </row>
    <row r="222" spans="1:33" ht="18" customHeight="1" x14ac:dyDescent="0.15">
      <c r="A222" s="11" t="s">
        <v>13</v>
      </c>
      <c r="B222" s="11"/>
      <c r="C222" s="11"/>
      <c r="D222" s="11"/>
      <c r="E222" s="11"/>
      <c r="F222" s="11"/>
      <c r="G222" s="11"/>
      <c r="H222" s="11"/>
      <c r="I222" s="11"/>
      <c r="J222" s="11"/>
      <c r="K222" s="11"/>
      <c r="L222" s="11"/>
      <c r="M222" s="11" t="s">
        <v>14</v>
      </c>
      <c r="N222" s="11"/>
      <c r="O222" s="11"/>
      <c r="P222" s="11"/>
      <c r="Q222" s="11"/>
      <c r="R222" s="8">
        <v>0.56999999999999995</v>
      </c>
      <c r="S222" s="8"/>
      <c r="T222" s="8"/>
      <c r="U222" s="8"/>
      <c r="V222" s="8"/>
      <c r="W222" s="11" t="s">
        <v>15</v>
      </c>
      <c r="X222" s="11"/>
      <c r="Y222" s="11"/>
      <c r="Z222" s="11"/>
      <c r="AA222" s="11"/>
      <c r="AB222" s="36">
        <v>0.44</v>
      </c>
      <c r="AC222" s="36"/>
      <c r="AD222" s="36"/>
      <c r="AE222" s="36"/>
      <c r="AF222" s="36"/>
      <c r="AG222" s="36"/>
    </row>
    <row r="223" spans="1:33" ht="14.25" customHeight="1" x14ac:dyDescent="0.15">
      <c r="A223" s="10" t="s">
        <v>16</v>
      </c>
      <c r="B223" s="10"/>
      <c r="C223" s="10"/>
      <c r="D223" s="10"/>
      <c r="E223" s="10"/>
      <c r="F223" s="10"/>
      <c r="G223" s="10"/>
      <c r="H223" s="10"/>
      <c r="I223" s="10"/>
      <c r="J223" s="10"/>
      <c r="K223" s="10"/>
      <c r="L223" s="10"/>
      <c r="M223" s="10"/>
      <c r="N223" s="10"/>
      <c r="O223" s="10"/>
      <c r="P223" s="10"/>
      <c r="Q223" s="10"/>
      <c r="R223" s="10"/>
      <c r="S223" s="10"/>
      <c r="T223" s="10"/>
      <c r="U223" s="10"/>
      <c r="V223" s="10"/>
      <c r="W223" s="10"/>
      <c r="X223" s="10"/>
      <c r="Y223" s="10"/>
      <c r="Z223" s="10"/>
      <c r="AA223" s="10"/>
      <c r="AB223" s="10"/>
      <c r="AC223" s="10"/>
      <c r="AD223" s="10"/>
      <c r="AE223" s="10"/>
      <c r="AF223" s="10"/>
      <c r="AG223" s="10"/>
    </row>
    <row r="224" spans="1:33" x14ac:dyDescent="0.15">
      <c r="A224" s="2"/>
      <c r="AG224" s="3"/>
    </row>
    <row r="225" spans="1:33" x14ac:dyDescent="0.15">
      <c r="A225" s="2"/>
      <c r="AG225" s="3"/>
    </row>
    <row r="226" spans="1:33" x14ac:dyDescent="0.15">
      <c r="A226" s="2"/>
      <c r="AG226" s="3"/>
    </row>
    <row r="227" spans="1:33" x14ac:dyDescent="0.15">
      <c r="A227" s="2"/>
      <c r="AG227" s="3"/>
    </row>
    <row r="228" spans="1:33" x14ac:dyDescent="0.15">
      <c r="A228" s="2"/>
      <c r="AG228" s="3"/>
    </row>
    <row r="229" spans="1:33" x14ac:dyDescent="0.15">
      <c r="A229" s="2"/>
      <c r="AG229" s="3"/>
    </row>
    <row r="230" spans="1:33" x14ac:dyDescent="0.15">
      <c r="A230" s="2"/>
      <c r="AG230" s="3"/>
    </row>
    <row r="231" spans="1:33" x14ac:dyDescent="0.15">
      <c r="A231" s="2"/>
      <c r="AG231" s="3"/>
    </row>
    <row r="232" spans="1:33" x14ac:dyDescent="0.15">
      <c r="A232" s="2"/>
      <c r="AG232" s="3"/>
    </row>
    <row r="233" spans="1:33" x14ac:dyDescent="0.15">
      <c r="A233" s="2"/>
      <c r="AG233" s="3"/>
    </row>
    <row r="234" spans="1:33" x14ac:dyDescent="0.15">
      <c r="A234" s="2"/>
      <c r="AG234" s="3"/>
    </row>
    <row r="235" spans="1:33" x14ac:dyDescent="0.15">
      <c r="A235" s="2"/>
      <c r="AG235" s="3"/>
    </row>
    <row r="236" spans="1:33" x14ac:dyDescent="0.15">
      <c r="A236" s="2"/>
      <c r="AG236" s="3"/>
    </row>
    <row r="237" spans="1:33" x14ac:dyDescent="0.15">
      <c r="A237" s="2"/>
      <c r="AG237" s="3"/>
    </row>
    <row r="238" spans="1:33" x14ac:dyDescent="0.15">
      <c r="A238" s="2"/>
      <c r="AG238" s="3"/>
    </row>
    <row r="239" spans="1:33" x14ac:dyDescent="0.15">
      <c r="A239" s="2"/>
      <c r="AG239" s="3"/>
    </row>
    <row r="240" spans="1:33" x14ac:dyDescent="0.15">
      <c r="A240" s="4"/>
      <c r="B240" s="5"/>
      <c r="C240" s="5"/>
      <c r="D240" s="5"/>
      <c r="E240" s="5"/>
      <c r="F240" s="5"/>
      <c r="G240" s="5"/>
      <c r="H240" s="5"/>
      <c r="I240" s="5"/>
      <c r="J240" s="5"/>
      <c r="K240" s="5"/>
      <c r="L240" s="5"/>
      <c r="M240" s="5"/>
      <c r="N240" s="5"/>
      <c r="O240" s="5"/>
      <c r="P240" s="5"/>
      <c r="Q240" s="5"/>
      <c r="R240" s="5"/>
      <c r="S240" s="5"/>
      <c r="T240" s="5"/>
      <c r="U240" s="5"/>
      <c r="V240" s="5"/>
      <c r="W240" s="5"/>
      <c r="X240" s="5"/>
      <c r="Y240" s="5"/>
      <c r="Z240" s="5"/>
      <c r="AA240" s="5"/>
      <c r="AB240" s="5"/>
      <c r="AC240" s="5"/>
      <c r="AD240" s="5"/>
      <c r="AE240" s="5"/>
      <c r="AF240" s="5"/>
      <c r="AG240" s="6"/>
    </row>
    <row r="241" spans="1:33" x14ac:dyDescent="0.15">
      <c r="A241" s="2"/>
      <c r="AG241" s="3"/>
    </row>
    <row r="242" spans="1:33" x14ac:dyDescent="0.15">
      <c r="A242" s="2"/>
      <c r="AG242" s="3"/>
    </row>
    <row r="243" spans="1:33" x14ac:dyDescent="0.15">
      <c r="A243" s="2"/>
      <c r="AG243" s="3"/>
    </row>
    <row r="244" spans="1:33" x14ac:dyDescent="0.15">
      <c r="A244" s="2"/>
      <c r="AG244" s="3"/>
    </row>
    <row r="245" spans="1:33" x14ac:dyDescent="0.15">
      <c r="A245" s="2"/>
      <c r="AG245" s="3"/>
    </row>
    <row r="246" spans="1:33" x14ac:dyDescent="0.15">
      <c r="A246" s="2"/>
      <c r="AG246" s="3"/>
    </row>
    <row r="247" spans="1:33" x14ac:dyDescent="0.15">
      <c r="A247" s="2"/>
      <c r="AG247" s="3"/>
    </row>
    <row r="248" spans="1:33" x14ac:dyDescent="0.15">
      <c r="A248" s="2"/>
      <c r="AG248" s="3"/>
    </row>
    <row r="249" spans="1:33" x14ac:dyDescent="0.15">
      <c r="A249" s="2"/>
      <c r="AG249" s="3"/>
    </row>
    <row r="250" spans="1:33" x14ac:dyDescent="0.15">
      <c r="A250" s="2"/>
      <c r="AG250" s="3"/>
    </row>
    <row r="251" spans="1:33" x14ac:dyDescent="0.15">
      <c r="A251" s="2"/>
      <c r="AG251" s="3"/>
    </row>
    <row r="252" spans="1:33" x14ac:dyDescent="0.15">
      <c r="A252" s="2"/>
      <c r="AG252" s="3"/>
    </row>
    <row r="253" spans="1:33" x14ac:dyDescent="0.15">
      <c r="A253" s="2"/>
      <c r="AG253" s="3"/>
    </row>
    <row r="254" spans="1:33" x14ac:dyDescent="0.15">
      <c r="A254" s="2"/>
      <c r="AG254" s="3"/>
    </row>
    <row r="255" spans="1:33" x14ac:dyDescent="0.15">
      <c r="A255" s="2"/>
      <c r="AG255" s="3"/>
    </row>
    <row r="256" spans="1:33" x14ac:dyDescent="0.15">
      <c r="A256" s="2"/>
      <c r="AG256" s="3"/>
    </row>
    <row r="257" spans="1:33" x14ac:dyDescent="0.15">
      <c r="A257" s="4"/>
      <c r="B257" s="5"/>
      <c r="C257" s="5"/>
      <c r="D257" s="5"/>
      <c r="E257" s="5"/>
      <c r="F257" s="5"/>
      <c r="G257" s="5"/>
      <c r="H257" s="5"/>
      <c r="I257" s="5"/>
      <c r="J257" s="5"/>
      <c r="K257" s="5"/>
      <c r="L257" s="5"/>
      <c r="M257" s="5"/>
      <c r="N257" s="5"/>
      <c r="O257" s="5"/>
      <c r="P257" s="5"/>
      <c r="Q257" s="5"/>
      <c r="R257" s="5"/>
      <c r="S257" s="5"/>
      <c r="T257" s="5"/>
      <c r="U257" s="5"/>
      <c r="V257" s="5"/>
      <c r="W257" s="5"/>
      <c r="X257" s="5"/>
      <c r="Y257" s="5"/>
      <c r="Z257" s="5"/>
      <c r="AA257" s="5"/>
      <c r="AB257" s="5"/>
      <c r="AC257" s="5"/>
      <c r="AD257" s="5"/>
      <c r="AE257" s="5"/>
      <c r="AF257" s="5"/>
      <c r="AG257" s="6"/>
    </row>
    <row r="258" spans="1:33" x14ac:dyDescent="0.15">
      <c r="A258" s="2"/>
      <c r="AG258" s="3"/>
    </row>
    <row r="259" spans="1:33" x14ac:dyDescent="0.15">
      <c r="A259" s="2"/>
      <c r="AG259" s="3"/>
    </row>
    <row r="260" spans="1:33" x14ac:dyDescent="0.15">
      <c r="A260" s="2"/>
      <c r="AG260" s="3"/>
    </row>
    <row r="261" spans="1:33" x14ac:dyDescent="0.15">
      <c r="A261" s="2"/>
      <c r="AG261" s="3"/>
    </row>
    <row r="262" spans="1:33" x14ac:dyDescent="0.15">
      <c r="A262" s="2"/>
      <c r="AG262" s="3"/>
    </row>
    <row r="263" spans="1:33" x14ac:dyDescent="0.15">
      <c r="A263" s="2"/>
      <c r="AG263" s="3"/>
    </row>
    <row r="264" spans="1:33" x14ac:dyDescent="0.15">
      <c r="A264" s="2"/>
      <c r="AG264" s="3"/>
    </row>
    <row r="265" spans="1:33" x14ac:dyDescent="0.15">
      <c r="A265" s="2"/>
      <c r="AG265" s="3"/>
    </row>
    <row r="266" spans="1:33" x14ac:dyDescent="0.15">
      <c r="A266" s="2"/>
      <c r="AG266" s="3"/>
    </row>
    <row r="267" spans="1:33" x14ac:dyDescent="0.15">
      <c r="A267" s="2"/>
      <c r="AG267" s="3"/>
    </row>
    <row r="268" spans="1:33" x14ac:dyDescent="0.15">
      <c r="A268" s="2"/>
      <c r="AG268" s="3"/>
    </row>
    <row r="269" spans="1:33" x14ac:dyDescent="0.15">
      <c r="A269" s="2"/>
      <c r="AG269" s="3"/>
    </row>
    <row r="270" spans="1:33" x14ac:dyDescent="0.15">
      <c r="A270" s="2"/>
      <c r="AG270" s="3"/>
    </row>
    <row r="271" spans="1:33" x14ac:dyDescent="0.15">
      <c r="A271" s="2"/>
      <c r="AG271" s="3"/>
    </row>
    <row r="272" spans="1:33" x14ac:dyDescent="0.15">
      <c r="A272" s="2"/>
      <c r="AG272" s="3"/>
    </row>
    <row r="273" spans="1:33" x14ac:dyDescent="0.15">
      <c r="A273" s="2"/>
      <c r="AG273" s="3"/>
    </row>
    <row r="274" spans="1:33" x14ac:dyDescent="0.15">
      <c r="A274" s="2"/>
      <c r="AG274" s="3"/>
    </row>
    <row r="275" spans="1:33" x14ac:dyDescent="0.15">
      <c r="A275" s="4"/>
      <c r="B275" s="5"/>
      <c r="C275" s="5"/>
      <c r="D275" s="5"/>
      <c r="E275" s="5"/>
      <c r="F275" s="5"/>
      <c r="G275" s="5"/>
      <c r="H275" s="5"/>
      <c r="I275" s="5"/>
      <c r="J275" s="5"/>
      <c r="K275" s="5"/>
      <c r="L275" s="5"/>
      <c r="M275" s="5"/>
      <c r="N275" s="5"/>
      <c r="O275" s="5"/>
      <c r="P275" s="5"/>
      <c r="Q275" s="5"/>
      <c r="R275" s="5"/>
      <c r="S275" s="5"/>
      <c r="T275" s="5"/>
      <c r="U275" s="5"/>
      <c r="V275" s="5"/>
      <c r="W275" s="5"/>
      <c r="X275" s="5"/>
      <c r="Y275" s="5"/>
      <c r="Z275" s="5"/>
      <c r="AA275" s="5"/>
      <c r="AB275" s="5"/>
      <c r="AC275" s="5"/>
      <c r="AD275" s="5"/>
      <c r="AE275" s="5"/>
      <c r="AF275" s="5"/>
      <c r="AG275" s="6"/>
    </row>
    <row r="276" spans="1:33" ht="14.25" x14ac:dyDescent="0.15">
      <c r="A276" s="9" t="s">
        <v>0</v>
      </c>
      <c r="B276" s="9"/>
      <c r="C276" s="9"/>
      <c r="D276" s="9"/>
      <c r="E276" s="9"/>
      <c r="F276" s="9"/>
      <c r="G276" s="9"/>
      <c r="H276" s="9"/>
      <c r="I276" s="9"/>
      <c r="J276" s="9"/>
      <c r="K276" s="9"/>
      <c r="L276" s="9"/>
      <c r="M276" s="9"/>
      <c r="N276" s="9"/>
      <c r="O276" s="9"/>
      <c r="P276" s="9"/>
      <c r="Q276" s="9"/>
      <c r="R276" s="9"/>
      <c r="S276" s="9"/>
      <c r="T276" s="9"/>
      <c r="U276" s="9"/>
      <c r="V276" s="9"/>
      <c r="W276" s="9"/>
      <c r="X276" s="9"/>
      <c r="Y276" s="9"/>
      <c r="Z276" s="9"/>
      <c r="AA276" s="9"/>
      <c r="AB276" s="9"/>
      <c r="AC276" s="9"/>
      <c r="AD276" s="9"/>
      <c r="AE276" s="9"/>
      <c r="AF276" s="9"/>
      <c r="AG276" s="9"/>
    </row>
    <row r="277" spans="1:33" ht="18" customHeight="1" x14ac:dyDescent="0.15">
      <c r="A277" s="11" t="s">
        <v>2</v>
      </c>
      <c r="B277" s="11"/>
      <c r="C277" s="11"/>
      <c r="D277" s="11"/>
      <c r="E277" s="8">
        <v>18</v>
      </c>
      <c r="F277" s="8"/>
      <c r="G277" s="8"/>
      <c r="H277" s="11" t="s">
        <v>3</v>
      </c>
      <c r="I277" s="11"/>
      <c r="J277" s="11"/>
      <c r="K277" s="8" t="s">
        <v>108</v>
      </c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  <c r="AA277" s="8"/>
      <c r="AB277" s="8"/>
      <c r="AC277" s="8"/>
      <c r="AD277" s="8"/>
      <c r="AE277" s="8"/>
      <c r="AF277" s="8"/>
      <c r="AG277" s="8"/>
    </row>
    <row r="278" spans="1:33" ht="18" customHeight="1" x14ac:dyDescent="0.15">
      <c r="A278" s="13" t="s">
        <v>17</v>
      </c>
      <c r="B278" s="14"/>
      <c r="C278" s="14"/>
      <c r="D278" s="14"/>
      <c r="E278" s="14"/>
      <c r="F278" s="14"/>
      <c r="G278" s="14"/>
      <c r="H278" s="14"/>
      <c r="I278" s="14"/>
      <c r="J278" s="14"/>
      <c r="K278" s="14"/>
      <c r="L278" s="14"/>
      <c r="M278" s="14"/>
      <c r="N278" s="14"/>
      <c r="O278" s="14"/>
      <c r="P278" s="14"/>
      <c r="Q278" s="14"/>
      <c r="R278" s="14"/>
      <c r="S278" s="14"/>
      <c r="T278" s="14"/>
      <c r="U278" s="14"/>
      <c r="V278" s="14"/>
      <c r="W278" s="14"/>
      <c r="X278" s="14"/>
      <c r="Y278" s="14"/>
      <c r="Z278" s="14"/>
      <c r="AA278" s="14"/>
      <c r="AB278" s="14"/>
      <c r="AC278" s="14"/>
      <c r="AD278" s="14"/>
      <c r="AE278" s="14"/>
      <c r="AF278" s="14"/>
      <c r="AG278" s="15"/>
    </row>
    <row r="279" spans="1:33" ht="13.5" customHeight="1" x14ac:dyDescent="0.15">
      <c r="A279" s="16" t="s">
        <v>18</v>
      </c>
      <c r="B279" s="16"/>
      <c r="C279" s="16" t="s">
        <v>19</v>
      </c>
      <c r="D279" s="16"/>
      <c r="E279" s="16"/>
      <c r="F279" s="16"/>
      <c r="G279" s="16"/>
      <c r="H279" s="16"/>
      <c r="I279" s="16"/>
      <c r="J279" s="16"/>
      <c r="K279" s="17" t="s">
        <v>23</v>
      </c>
      <c r="L279" s="17"/>
      <c r="M279" s="17"/>
      <c r="N279" s="17" t="s">
        <v>24</v>
      </c>
      <c r="O279" s="17"/>
      <c r="P279" s="17"/>
      <c r="Q279" s="17" t="s">
        <v>20</v>
      </c>
      <c r="R279" s="17"/>
      <c r="S279" s="17"/>
      <c r="T279" s="16" t="s">
        <v>21</v>
      </c>
      <c r="U279" s="16"/>
      <c r="V279" s="16"/>
      <c r="W279" s="16"/>
      <c r="X279" s="16"/>
      <c r="Y279" s="16"/>
      <c r="Z279" s="16" t="s">
        <v>22</v>
      </c>
      <c r="AA279" s="16"/>
      <c r="AB279" s="16"/>
      <c r="AC279" s="16"/>
      <c r="AD279" s="16"/>
      <c r="AE279" s="16"/>
      <c r="AF279" s="16"/>
      <c r="AG279" s="16"/>
    </row>
    <row r="280" spans="1:33" x14ac:dyDescent="0.15">
      <c r="A280" s="16"/>
      <c r="B280" s="16"/>
      <c r="C280" s="16"/>
      <c r="D280" s="16"/>
      <c r="E280" s="16"/>
      <c r="F280" s="16"/>
      <c r="G280" s="16"/>
      <c r="H280" s="16"/>
      <c r="I280" s="16"/>
      <c r="J280" s="16"/>
      <c r="K280" s="17"/>
      <c r="L280" s="17"/>
      <c r="M280" s="17"/>
      <c r="N280" s="17"/>
      <c r="O280" s="17"/>
      <c r="P280" s="17"/>
      <c r="Q280" s="17"/>
      <c r="R280" s="17"/>
      <c r="S280" s="17"/>
      <c r="T280" s="16"/>
      <c r="U280" s="16"/>
      <c r="V280" s="16"/>
      <c r="W280" s="16"/>
      <c r="X280" s="16"/>
      <c r="Y280" s="16"/>
      <c r="Z280" s="16"/>
      <c r="AA280" s="16"/>
      <c r="AB280" s="16"/>
      <c r="AC280" s="16"/>
      <c r="AD280" s="16"/>
      <c r="AE280" s="16"/>
      <c r="AF280" s="16"/>
      <c r="AG280" s="16"/>
    </row>
    <row r="281" spans="1:33" ht="20.100000000000001" customHeight="1" x14ac:dyDescent="0.15">
      <c r="A281" s="10">
        <v>1</v>
      </c>
      <c r="B281" s="10"/>
      <c r="C281" s="8" t="s">
        <v>47</v>
      </c>
      <c r="D281" s="8"/>
      <c r="E281" s="8"/>
      <c r="F281" s="8"/>
      <c r="G281" s="8"/>
      <c r="H281" s="8"/>
      <c r="I281" s="8"/>
      <c r="J281" s="8"/>
      <c r="K281" s="18">
        <v>24</v>
      </c>
      <c r="L281" s="18"/>
      <c r="M281" s="18"/>
      <c r="N281" s="18">
        <v>20</v>
      </c>
      <c r="O281" s="18"/>
      <c r="P281" s="18"/>
      <c r="Q281" s="8"/>
      <c r="R281" s="8"/>
      <c r="S281" s="8"/>
      <c r="T281" s="8"/>
      <c r="U281" s="8"/>
      <c r="V281" s="8"/>
      <c r="W281" s="8"/>
      <c r="X281" s="8"/>
      <c r="Y281" s="8"/>
      <c r="Z281" s="10"/>
      <c r="AA281" s="10"/>
      <c r="AB281" s="10"/>
      <c r="AC281" s="10"/>
      <c r="AD281" s="10"/>
      <c r="AE281" s="10"/>
      <c r="AF281" s="10"/>
      <c r="AG281" s="10"/>
    </row>
    <row r="282" spans="1:33" ht="20.100000000000001" customHeight="1" x14ac:dyDescent="0.15">
      <c r="A282" s="10">
        <v>2</v>
      </c>
      <c r="B282" s="10"/>
      <c r="C282" s="8" t="s">
        <v>47</v>
      </c>
      <c r="D282" s="8"/>
      <c r="E282" s="8"/>
      <c r="F282" s="8"/>
      <c r="G282" s="8"/>
      <c r="H282" s="8"/>
      <c r="I282" s="8"/>
      <c r="J282" s="8"/>
      <c r="K282" s="18">
        <v>18</v>
      </c>
      <c r="L282" s="18"/>
      <c r="M282" s="18"/>
      <c r="N282" s="18">
        <v>16</v>
      </c>
      <c r="O282" s="18"/>
      <c r="P282" s="18"/>
      <c r="Q282" s="8"/>
      <c r="R282" s="8"/>
      <c r="S282" s="8"/>
      <c r="T282" s="8"/>
      <c r="U282" s="8"/>
      <c r="V282" s="8"/>
      <c r="W282" s="8"/>
      <c r="X282" s="8"/>
      <c r="Y282" s="8"/>
      <c r="Z282" s="10"/>
      <c r="AA282" s="10"/>
      <c r="AB282" s="10"/>
      <c r="AC282" s="10"/>
      <c r="AD282" s="10"/>
      <c r="AE282" s="10"/>
      <c r="AF282" s="10"/>
      <c r="AG282" s="10"/>
    </row>
    <row r="283" spans="1:33" ht="20.100000000000001" customHeight="1" x14ac:dyDescent="0.15">
      <c r="A283" s="10">
        <v>3</v>
      </c>
      <c r="B283" s="10"/>
      <c r="C283" s="8" t="s">
        <v>47</v>
      </c>
      <c r="D283" s="8"/>
      <c r="E283" s="8"/>
      <c r="F283" s="8"/>
      <c r="G283" s="8"/>
      <c r="H283" s="8"/>
      <c r="I283" s="8"/>
      <c r="J283" s="8"/>
      <c r="K283" s="18">
        <v>22</v>
      </c>
      <c r="L283" s="18"/>
      <c r="M283" s="18"/>
      <c r="N283" s="18">
        <v>18</v>
      </c>
      <c r="O283" s="18"/>
      <c r="P283" s="18"/>
      <c r="Q283" s="8"/>
      <c r="R283" s="8"/>
      <c r="S283" s="8"/>
      <c r="T283" s="8"/>
      <c r="U283" s="8"/>
      <c r="V283" s="8"/>
      <c r="W283" s="8"/>
      <c r="X283" s="8"/>
      <c r="Y283" s="8"/>
      <c r="Z283" s="10"/>
      <c r="AA283" s="10"/>
      <c r="AB283" s="10"/>
      <c r="AC283" s="10"/>
      <c r="AD283" s="10"/>
      <c r="AE283" s="10"/>
      <c r="AF283" s="10"/>
      <c r="AG283" s="10"/>
    </row>
    <row r="284" spans="1:33" ht="20.100000000000001" customHeight="1" x14ac:dyDescent="0.15">
      <c r="A284" s="10">
        <v>4</v>
      </c>
      <c r="B284" s="10"/>
      <c r="C284" s="8" t="s">
        <v>47</v>
      </c>
      <c r="D284" s="8"/>
      <c r="E284" s="8"/>
      <c r="F284" s="8"/>
      <c r="G284" s="8"/>
      <c r="H284" s="8"/>
      <c r="I284" s="8"/>
      <c r="J284" s="8"/>
      <c r="K284" s="18">
        <v>26</v>
      </c>
      <c r="L284" s="18"/>
      <c r="M284" s="18"/>
      <c r="N284" s="18">
        <v>21</v>
      </c>
      <c r="O284" s="18"/>
      <c r="P284" s="18"/>
      <c r="Q284" s="8"/>
      <c r="R284" s="8"/>
      <c r="S284" s="8"/>
      <c r="T284" s="8"/>
      <c r="U284" s="8"/>
      <c r="V284" s="8"/>
      <c r="W284" s="8"/>
      <c r="X284" s="8"/>
      <c r="Y284" s="8"/>
      <c r="Z284" s="10"/>
      <c r="AA284" s="10"/>
      <c r="AB284" s="10"/>
      <c r="AC284" s="10"/>
      <c r="AD284" s="10"/>
      <c r="AE284" s="10"/>
      <c r="AF284" s="10"/>
      <c r="AG284" s="10"/>
    </row>
    <row r="285" spans="1:33" ht="20.100000000000001" customHeight="1" x14ac:dyDescent="0.15">
      <c r="A285" s="10">
        <v>5</v>
      </c>
      <c r="B285" s="10"/>
      <c r="C285" s="8" t="s">
        <v>47</v>
      </c>
      <c r="D285" s="8"/>
      <c r="E285" s="8"/>
      <c r="F285" s="8"/>
      <c r="G285" s="8"/>
      <c r="H285" s="8"/>
      <c r="I285" s="8"/>
      <c r="J285" s="8"/>
      <c r="K285" s="18">
        <v>18</v>
      </c>
      <c r="L285" s="18"/>
      <c r="M285" s="18"/>
      <c r="N285" s="18">
        <v>14</v>
      </c>
      <c r="O285" s="18"/>
      <c r="P285" s="18"/>
      <c r="Q285" s="8" t="s">
        <v>109</v>
      </c>
      <c r="R285" s="8"/>
      <c r="S285" s="8"/>
      <c r="T285" s="8" t="s">
        <v>110</v>
      </c>
      <c r="U285" s="8"/>
      <c r="V285" s="8"/>
      <c r="W285" s="8"/>
      <c r="X285" s="8"/>
      <c r="Y285" s="8"/>
      <c r="Z285" s="10"/>
      <c r="AA285" s="10"/>
      <c r="AB285" s="10"/>
      <c r="AC285" s="10"/>
      <c r="AD285" s="10"/>
      <c r="AE285" s="10"/>
      <c r="AF285" s="10"/>
      <c r="AG285" s="10"/>
    </row>
    <row r="286" spans="1:33" ht="19.5" customHeight="1" x14ac:dyDescent="0.15">
      <c r="A286" s="10">
        <v>6</v>
      </c>
      <c r="B286" s="10"/>
      <c r="C286" s="8" t="s">
        <v>47</v>
      </c>
      <c r="D286" s="8"/>
      <c r="E286" s="8"/>
      <c r="F286" s="8"/>
      <c r="G286" s="8"/>
      <c r="H286" s="8"/>
      <c r="I286" s="8"/>
      <c r="J286" s="8"/>
      <c r="K286" s="18">
        <v>22</v>
      </c>
      <c r="L286" s="18"/>
      <c r="M286" s="18"/>
      <c r="N286" s="18">
        <v>18</v>
      </c>
      <c r="O286" s="18"/>
      <c r="P286" s="18"/>
      <c r="Q286" s="8"/>
      <c r="R286" s="8"/>
      <c r="S286" s="8"/>
      <c r="T286" s="8"/>
      <c r="U286" s="8"/>
      <c r="V286" s="8"/>
      <c r="W286" s="8"/>
      <c r="X286" s="8"/>
      <c r="Y286" s="8"/>
      <c r="Z286" s="10"/>
      <c r="AA286" s="10"/>
      <c r="AB286" s="10"/>
      <c r="AC286" s="10"/>
      <c r="AD286" s="10"/>
      <c r="AE286" s="10"/>
      <c r="AF286" s="10"/>
      <c r="AG286" s="10"/>
    </row>
    <row r="287" spans="1:33" ht="20.100000000000001" customHeight="1" x14ac:dyDescent="0.15">
      <c r="A287" s="10">
        <v>7</v>
      </c>
      <c r="B287" s="10"/>
      <c r="C287" s="8" t="s">
        <v>47</v>
      </c>
      <c r="D287" s="8"/>
      <c r="E287" s="8"/>
      <c r="F287" s="8"/>
      <c r="G287" s="8"/>
      <c r="H287" s="8"/>
      <c r="I287" s="8"/>
      <c r="J287" s="8"/>
      <c r="K287" s="18">
        <v>22</v>
      </c>
      <c r="L287" s="18"/>
      <c r="M287" s="18"/>
      <c r="N287" s="18">
        <v>18</v>
      </c>
      <c r="O287" s="18"/>
      <c r="P287" s="18"/>
      <c r="Q287" s="8"/>
      <c r="R287" s="8"/>
      <c r="S287" s="8"/>
      <c r="T287" s="8"/>
      <c r="U287" s="8"/>
      <c r="V287" s="8"/>
      <c r="W287" s="8"/>
      <c r="X287" s="8"/>
      <c r="Y287" s="8"/>
      <c r="Z287" s="10"/>
      <c r="AA287" s="10"/>
      <c r="AB287" s="10"/>
      <c r="AC287" s="10"/>
      <c r="AD287" s="10"/>
      <c r="AE287" s="10"/>
      <c r="AF287" s="10"/>
      <c r="AG287" s="10"/>
    </row>
    <row r="288" spans="1:33" ht="20.100000000000001" customHeight="1" x14ac:dyDescent="0.15">
      <c r="A288" s="10">
        <v>8</v>
      </c>
      <c r="B288" s="10"/>
      <c r="C288" s="8" t="s">
        <v>47</v>
      </c>
      <c r="D288" s="8"/>
      <c r="E288" s="8"/>
      <c r="F288" s="8"/>
      <c r="G288" s="8"/>
      <c r="H288" s="8"/>
      <c r="I288" s="8"/>
      <c r="J288" s="8"/>
      <c r="K288" s="18">
        <v>14</v>
      </c>
      <c r="L288" s="18"/>
      <c r="M288" s="18"/>
      <c r="N288" s="18">
        <v>14</v>
      </c>
      <c r="O288" s="18"/>
      <c r="P288" s="18"/>
      <c r="Q288" s="8" t="s">
        <v>109</v>
      </c>
      <c r="R288" s="8"/>
      <c r="S288" s="8"/>
      <c r="T288" s="8" t="s">
        <v>110</v>
      </c>
      <c r="U288" s="8"/>
      <c r="V288" s="8"/>
      <c r="W288" s="8"/>
      <c r="X288" s="8"/>
      <c r="Y288" s="8"/>
      <c r="Z288" s="10"/>
      <c r="AA288" s="10"/>
      <c r="AB288" s="10"/>
      <c r="AC288" s="10"/>
      <c r="AD288" s="10"/>
      <c r="AE288" s="10"/>
      <c r="AF288" s="10"/>
      <c r="AG288" s="10"/>
    </row>
    <row r="289" spans="1:33" ht="20.100000000000001" customHeight="1" x14ac:dyDescent="0.15">
      <c r="A289" s="10">
        <v>9</v>
      </c>
      <c r="B289" s="10"/>
      <c r="C289" s="8" t="s">
        <v>47</v>
      </c>
      <c r="D289" s="8"/>
      <c r="E289" s="8"/>
      <c r="F289" s="8"/>
      <c r="G289" s="8"/>
      <c r="H289" s="8"/>
      <c r="I289" s="8"/>
      <c r="J289" s="8"/>
      <c r="K289" s="18">
        <v>22</v>
      </c>
      <c r="L289" s="18"/>
      <c r="M289" s="18"/>
      <c r="N289" s="18">
        <v>18</v>
      </c>
      <c r="O289" s="18"/>
      <c r="P289" s="18"/>
      <c r="Q289" s="8"/>
      <c r="R289" s="8"/>
      <c r="S289" s="8"/>
      <c r="T289" s="8"/>
      <c r="U289" s="8"/>
      <c r="V289" s="8"/>
      <c r="W289" s="8"/>
      <c r="X289" s="8"/>
      <c r="Y289" s="8"/>
      <c r="Z289" s="10"/>
      <c r="AA289" s="10"/>
      <c r="AB289" s="10"/>
      <c r="AC289" s="10"/>
      <c r="AD289" s="10"/>
      <c r="AE289" s="10"/>
      <c r="AF289" s="10"/>
      <c r="AG289" s="10"/>
    </row>
    <row r="290" spans="1:33" ht="20.100000000000001" customHeight="1" x14ac:dyDescent="0.15">
      <c r="A290" s="10">
        <v>10</v>
      </c>
      <c r="B290" s="10"/>
      <c r="C290" s="8" t="s">
        <v>47</v>
      </c>
      <c r="D290" s="8"/>
      <c r="E290" s="8"/>
      <c r="F290" s="8"/>
      <c r="G290" s="8"/>
      <c r="H290" s="8"/>
      <c r="I290" s="8"/>
      <c r="J290" s="8"/>
      <c r="K290" s="18">
        <v>16</v>
      </c>
      <c r="L290" s="18"/>
      <c r="M290" s="18"/>
      <c r="N290" s="18">
        <v>14</v>
      </c>
      <c r="O290" s="18"/>
      <c r="P290" s="18"/>
      <c r="Q290" s="8" t="s">
        <v>109</v>
      </c>
      <c r="R290" s="8"/>
      <c r="S290" s="8"/>
      <c r="T290" s="8" t="s">
        <v>110</v>
      </c>
      <c r="U290" s="8"/>
      <c r="V290" s="8"/>
      <c r="W290" s="8"/>
      <c r="X290" s="8"/>
      <c r="Y290" s="8"/>
      <c r="Z290" s="10"/>
      <c r="AA290" s="10"/>
      <c r="AB290" s="10"/>
      <c r="AC290" s="10"/>
      <c r="AD290" s="10"/>
      <c r="AE290" s="10"/>
      <c r="AF290" s="10"/>
      <c r="AG290" s="10"/>
    </row>
    <row r="291" spans="1:33" ht="20.100000000000001" customHeight="1" x14ac:dyDescent="0.15">
      <c r="A291" s="10">
        <v>11</v>
      </c>
      <c r="B291" s="10"/>
      <c r="C291" s="8" t="s">
        <v>47</v>
      </c>
      <c r="D291" s="8"/>
      <c r="E291" s="8"/>
      <c r="F291" s="8"/>
      <c r="G291" s="8"/>
      <c r="H291" s="8"/>
      <c r="I291" s="8"/>
      <c r="J291" s="8"/>
      <c r="K291" s="18">
        <v>20</v>
      </c>
      <c r="L291" s="18"/>
      <c r="M291" s="18"/>
      <c r="N291" s="18">
        <v>17</v>
      </c>
      <c r="O291" s="18"/>
      <c r="P291" s="18"/>
      <c r="Q291" s="8" t="s">
        <v>109</v>
      </c>
      <c r="R291" s="8"/>
      <c r="S291" s="8"/>
      <c r="T291" s="8" t="s">
        <v>110</v>
      </c>
      <c r="U291" s="8"/>
      <c r="V291" s="8"/>
      <c r="W291" s="8"/>
      <c r="X291" s="8"/>
      <c r="Y291" s="8"/>
      <c r="Z291" s="10"/>
      <c r="AA291" s="10"/>
      <c r="AB291" s="10"/>
      <c r="AC291" s="10"/>
      <c r="AD291" s="10"/>
      <c r="AE291" s="10"/>
      <c r="AF291" s="10"/>
      <c r="AG291" s="10"/>
    </row>
    <row r="292" spans="1:33" ht="20.100000000000001" customHeight="1" x14ac:dyDescent="0.15">
      <c r="A292" s="10">
        <v>12</v>
      </c>
      <c r="B292" s="10"/>
      <c r="C292" s="8" t="s">
        <v>47</v>
      </c>
      <c r="D292" s="8"/>
      <c r="E292" s="8"/>
      <c r="F292" s="8"/>
      <c r="G292" s="8"/>
      <c r="H292" s="8"/>
      <c r="I292" s="8"/>
      <c r="J292" s="8"/>
      <c r="K292" s="18">
        <v>20</v>
      </c>
      <c r="L292" s="18"/>
      <c r="M292" s="18"/>
      <c r="N292" s="18">
        <v>17</v>
      </c>
      <c r="O292" s="18"/>
      <c r="P292" s="18"/>
      <c r="Q292" s="8" t="s">
        <v>109</v>
      </c>
      <c r="R292" s="8"/>
      <c r="S292" s="8"/>
      <c r="T292" s="8" t="s">
        <v>112</v>
      </c>
      <c r="U292" s="8"/>
      <c r="V292" s="8"/>
      <c r="W292" s="8"/>
      <c r="X292" s="8"/>
      <c r="Y292" s="8"/>
      <c r="Z292" s="10"/>
      <c r="AA292" s="10"/>
      <c r="AB292" s="10"/>
      <c r="AC292" s="10"/>
      <c r="AD292" s="10"/>
      <c r="AE292" s="10"/>
      <c r="AF292" s="10"/>
      <c r="AG292" s="10"/>
    </row>
    <row r="293" spans="1:33" ht="20.100000000000001" customHeight="1" x14ac:dyDescent="0.15">
      <c r="A293" s="10">
        <v>13</v>
      </c>
      <c r="B293" s="10"/>
      <c r="C293" s="8" t="s">
        <v>47</v>
      </c>
      <c r="D293" s="8"/>
      <c r="E293" s="8"/>
      <c r="F293" s="8"/>
      <c r="G293" s="8"/>
      <c r="H293" s="8"/>
      <c r="I293" s="8"/>
      <c r="J293" s="8"/>
      <c r="K293" s="18">
        <v>22</v>
      </c>
      <c r="L293" s="18"/>
      <c r="M293" s="18"/>
      <c r="N293" s="18">
        <v>18</v>
      </c>
      <c r="O293" s="18"/>
      <c r="P293" s="18"/>
      <c r="Q293" s="8"/>
      <c r="R293" s="8"/>
      <c r="S293" s="8"/>
      <c r="T293" s="8"/>
      <c r="U293" s="8"/>
      <c r="V293" s="8"/>
      <c r="W293" s="8"/>
      <c r="X293" s="8"/>
      <c r="Y293" s="8"/>
      <c r="Z293" s="10"/>
      <c r="AA293" s="10"/>
      <c r="AB293" s="10"/>
      <c r="AC293" s="10"/>
      <c r="AD293" s="10"/>
      <c r="AE293" s="10"/>
      <c r="AF293" s="10"/>
      <c r="AG293" s="10"/>
    </row>
    <row r="294" spans="1:33" ht="20.100000000000001" customHeight="1" x14ac:dyDescent="0.15">
      <c r="A294" s="10">
        <v>14</v>
      </c>
      <c r="B294" s="10"/>
      <c r="C294" s="8" t="s">
        <v>47</v>
      </c>
      <c r="D294" s="8"/>
      <c r="E294" s="8"/>
      <c r="F294" s="8"/>
      <c r="G294" s="8"/>
      <c r="H294" s="8"/>
      <c r="I294" s="8"/>
      <c r="J294" s="8"/>
      <c r="K294" s="18">
        <v>26</v>
      </c>
      <c r="L294" s="18"/>
      <c r="M294" s="18"/>
      <c r="N294" s="18">
        <v>20</v>
      </c>
      <c r="O294" s="18"/>
      <c r="P294" s="18"/>
      <c r="Q294" s="8"/>
      <c r="R294" s="8"/>
      <c r="S294" s="8"/>
      <c r="T294" s="8"/>
      <c r="U294" s="8"/>
      <c r="V294" s="8"/>
      <c r="W294" s="8"/>
      <c r="X294" s="8"/>
      <c r="Y294" s="8"/>
      <c r="Z294" s="10"/>
      <c r="AA294" s="10"/>
      <c r="AB294" s="10"/>
      <c r="AC294" s="10"/>
      <c r="AD294" s="10"/>
      <c r="AE294" s="10"/>
      <c r="AF294" s="10"/>
      <c r="AG294" s="10"/>
    </row>
    <row r="295" spans="1:33" ht="20.100000000000001" customHeight="1" x14ac:dyDescent="0.15">
      <c r="A295" s="10">
        <v>15</v>
      </c>
      <c r="B295" s="10"/>
      <c r="C295" s="8"/>
      <c r="D295" s="8"/>
      <c r="E295" s="8"/>
      <c r="F295" s="8"/>
      <c r="G295" s="8"/>
      <c r="H295" s="8"/>
      <c r="I295" s="8"/>
      <c r="J295" s="8"/>
      <c r="K295" s="18"/>
      <c r="L295" s="18"/>
      <c r="M295" s="18"/>
      <c r="N295" s="18"/>
      <c r="O295" s="18"/>
      <c r="P295" s="18"/>
      <c r="Q295" s="8"/>
      <c r="R295" s="8"/>
      <c r="S295" s="8"/>
      <c r="T295" s="8"/>
      <c r="U295" s="8"/>
      <c r="V295" s="8"/>
      <c r="W295" s="8"/>
      <c r="X295" s="8"/>
      <c r="Y295" s="8"/>
      <c r="Z295" s="10"/>
      <c r="AA295" s="10"/>
      <c r="AB295" s="10"/>
      <c r="AC295" s="10"/>
      <c r="AD295" s="10"/>
      <c r="AE295" s="10"/>
      <c r="AF295" s="10"/>
      <c r="AG295" s="10"/>
    </row>
    <row r="296" spans="1:33" ht="20.100000000000001" customHeight="1" x14ac:dyDescent="0.15">
      <c r="A296" s="10">
        <v>16</v>
      </c>
      <c r="B296" s="10"/>
      <c r="C296" s="8"/>
      <c r="D296" s="8"/>
      <c r="E296" s="8"/>
      <c r="F296" s="8"/>
      <c r="G296" s="8"/>
      <c r="H296" s="8"/>
      <c r="I296" s="8"/>
      <c r="J296" s="8"/>
      <c r="K296" s="18"/>
      <c r="L296" s="18"/>
      <c r="M296" s="18"/>
      <c r="N296" s="18"/>
      <c r="O296" s="18"/>
      <c r="P296" s="18"/>
      <c r="Q296" s="8"/>
      <c r="R296" s="8"/>
      <c r="S296" s="8"/>
      <c r="T296" s="8"/>
      <c r="U296" s="8"/>
      <c r="V296" s="8"/>
      <c r="W296" s="8"/>
      <c r="X296" s="8"/>
      <c r="Y296" s="8"/>
      <c r="Z296" s="10"/>
      <c r="AA296" s="10"/>
      <c r="AB296" s="10"/>
      <c r="AC296" s="10"/>
      <c r="AD296" s="10"/>
      <c r="AE296" s="10"/>
      <c r="AF296" s="10"/>
      <c r="AG296" s="10"/>
    </row>
    <row r="297" spans="1:33" ht="20.100000000000001" customHeight="1" x14ac:dyDescent="0.15">
      <c r="A297" s="10">
        <v>17</v>
      </c>
      <c r="B297" s="10"/>
      <c r="C297" s="8"/>
      <c r="D297" s="8"/>
      <c r="E297" s="8"/>
      <c r="F297" s="8"/>
      <c r="G297" s="8"/>
      <c r="H297" s="8"/>
      <c r="I297" s="8"/>
      <c r="J297" s="8"/>
      <c r="K297" s="18"/>
      <c r="L297" s="18"/>
      <c r="M297" s="18"/>
      <c r="N297" s="18"/>
      <c r="O297" s="18"/>
      <c r="P297" s="18"/>
      <c r="Q297" s="8"/>
      <c r="R297" s="8"/>
      <c r="S297" s="8"/>
      <c r="T297" s="8"/>
      <c r="U297" s="8"/>
      <c r="V297" s="8"/>
      <c r="W297" s="8"/>
      <c r="X297" s="8"/>
      <c r="Y297" s="8"/>
      <c r="Z297" s="10"/>
      <c r="AA297" s="10"/>
      <c r="AB297" s="10"/>
      <c r="AC297" s="10"/>
      <c r="AD297" s="10"/>
      <c r="AE297" s="10"/>
      <c r="AF297" s="10"/>
      <c r="AG297" s="10"/>
    </row>
    <row r="298" spans="1:33" ht="20.100000000000001" customHeight="1" x14ac:dyDescent="0.15">
      <c r="A298" s="10">
        <v>18</v>
      </c>
      <c r="B298" s="10"/>
      <c r="C298" s="10"/>
      <c r="D298" s="10"/>
      <c r="E298" s="10"/>
      <c r="F298" s="10"/>
      <c r="G298" s="10"/>
      <c r="H298" s="10"/>
      <c r="I298" s="10"/>
      <c r="J298" s="10"/>
      <c r="K298" s="19"/>
      <c r="L298" s="19"/>
      <c r="M298" s="19"/>
      <c r="N298" s="19"/>
      <c r="O298" s="19"/>
      <c r="P298" s="19"/>
      <c r="Q298" s="10"/>
      <c r="R298" s="10"/>
      <c r="S298" s="10"/>
      <c r="T298" s="10"/>
      <c r="U298" s="10"/>
      <c r="V298" s="10"/>
      <c r="W298" s="10"/>
      <c r="X298" s="10"/>
      <c r="Y298" s="10"/>
      <c r="Z298" s="10"/>
      <c r="AA298" s="10"/>
      <c r="AB298" s="10"/>
      <c r="AC298" s="10"/>
      <c r="AD298" s="10"/>
      <c r="AE298" s="10"/>
      <c r="AF298" s="10"/>
      <c r="AG298" s="10"/>
    </row>
    <row r="299" spans="1:33" ht="20.100000000000001" customHeight="1" x14ac:dyDescent="0.15">
      <c r="A299" s="10">
        <v>19</v>
      </c>
      <c r="B299" s="10"/>
      <c r="C299" s="10"/>
      <c r="D299" s="10"/>
      <c r="E299" s="10"/>
      <c r="F299" s="10"/>
      <c r="G299" s="10"/>
      <c r="H299" s="10"/>
      <c r="I299" s="10"/>
      <c r="J299" s="10"/>
      <c r="K299" s="19"/>
      <c r="L299" s="19"/>
      <c r="M299" s="19"/>
      <c r="N299" s="19"/>
      <c r="O299" s="19"/>
      <c r="P299" s="19"/>
      <c r="Q299" s="10"/>
      <c r="R299" s="10"/>
      <c r="S299" s="10"/>
      <c r="T299" s="10"/>
      <c r="U299" s="10"/>
      <c r="V299" s="10"/>
      <c r="W299" s="10"/>
      <c r="X299" s="10"/>
      <c r="Y299" s="10"/>
      <c r="Z299" s="10"/>
      <c r="AA299" s="10"/>
      <c r="AB299" s="10"/>
      <c r="AC299" s="10"/>
      <c r="AD299" s="10"/>
      <c r="AE299" s="10"/>
      <c r="AF299" s="10"/>
      <c r="AG299" s="10"/>
    </row>
    <row r="300" spans="1:33" ht="20.100000000000001" customHeight="1" x14ac:dyDescent="0.15">
      <c r="A300" s="10">
        <v>20</v>
      </c>
      <c r="B300" s="10"/>
      <c r="C300" s="10"/>
      <c r="D300" s="10"/>
      <c r="E300" s="10"/>
      <c r="F300" s="10"/>
      <c r="G300" s="10"/>
      <c r="H300" s="10"/>
      <c r="I300" s="10"/>
      <c r="J300" s="10"/>
      <c r="K300" s="19"/>
      <c r="L300" s="19"/>
      <c r="M300" s="19"/>
      <c r="N300" s="19"/>
      <c r="O300" s="19"/>
      <c r="P300" s="19"/>
      <c r="Q300" s="10"/>
      <c r="R300" s="10"/>
      <c r="S300" s="10"/>
      <c r="T300" s="10"/>
      <c r="U300" s="10"/>
      <c r="V300" s="10"/>
      <c r="W300" s="10"/>
      <c r="X300" s="10"/>
      <c r="Y300" s="10"/>
      <c r="Z300" s="10"/>
      <c r="AA300" s="10"/>
      <c r="AB300" s="10"/>
      <c r="AC300" s="10"/>
      <c r="AD300" s="10"/>
      <c r="AE300" s="10"/>
      <c r="AF300" s="10"/>
      <c r="AG300" s="10"/>
    </row>
    <row r="301" spans="1:33" ht="20.100000000000001" customHeight="1" x14ac:dyDescent="0.15">
      <c r="A301" s="10">
        <v>21</v>
      </c>
      <c r="B301" s="10"/>
      <c r="C301" s="10"/>
      <c r="D301" s="10"/>
      <c r="E301" s="10"/>
      <c r="F301" s="10"/>
      <c r="G301" s="10"/>
      <c r="H301" s="10"/>
      <c r="I301" s="10"/>
      <c r="J301" s="10"/>
      <c r="K301" s="19"/>
      <c r="L301" s="19"/>
      <c r="M301" s="19"/>
      <c r="N301" s="19"/>
      <c r="O301" s="19"/>
      <c r="P301" s="19"/>
      <c r="Q301" s="10"/>
      <c r="R301" s="10"/>
      <c r="S301" s="10"/>
      <c r="T301" s="10"/>
      <c r="U301" s="10"/>
      <c r="V301" s="10"/>
      <c r="W301" s="10"/>
      <c r="X301" s="10"/>
      <c r="Y301" s="10"/>
      <c r="Z301" s="10"/>
      <c r="AA301" s="10"/>
      <c r="AB301" s="10"/>
      <c r="AC301" s="10"/>
      <c r="AD301" s="10"/>
      <c r="AE301" s="10"/>
      <c r="AF301" s="10"/>
      <c r="AG301" s="10"/>
    </row>
    <row r="302" spans="1:33" ht="20.100000000000001" customHeight="1" x14ac:dyDescent="0.15">
      <c r="A302" s="10">
        <v>22</v>
      </c>
      <c r="B302" s="10"/>
      <c r="C302" s="10"/>
      <c r="D302" s="10"/>
      <c r="E302" s="10"/>
      <c r="F302" s="10"/>
      <c r="G302" s="10"/>
      <c r="H302" s="10"/>
      <c r="I302" s="10"/>
      <c r="J302" s="10"/>
      <c r="K302" s="19"/>
      <c r="L302" s="19"/>
      <c r="M302" s="19"/>
      <c r="N302" s="19"/>
      <c r="O302" s="19"/>
      <c r="P302" s="19"/>
      <c r="Q302" s="10"/>
      <c r="R302" s="10"/>
      <c r="S302" s="10"/>
      <c r="T302" s="10"/>
      <c r="U302" s="10"/>
      <c r="V302" s="10"/>
      <c r="W302" s="10"/>
      <c r="X302" s="10"/>
      <c r="Y302" s="10"/>
      <c r="Z302" s="10"/>
      <c r="AA302" s="10"/>
      <c r="AB302" s="10"/>
      <c r="AC302" s="10"/>
      <c r="AD302" s="10"/>
      <c r="AE302" s="10"/>
      <c r="AF302" s="10"/>
      <c r="AG302" s="10"/>
    </row>
    <row r="303" spans="1:33" ht="20.100000000000001" customHeight="1" x14ac:dyDescent="0.15">
      <c r="A303" s="10">
        <v>23</v>
      </c>
      <c r="B303" s="10"/>
      <c r="C303" s="10"/>
      <c r="D303" s="10"/>
      <c r="E303" s="10"/>
      <c r="F303" s="10"/>
      <c r="G303" s="10"/>
      <c r="H303" s="10"/>
      <c r="I303" s="10"/>
      <c r="J303" s="10"/>
      <c r="K303" s="19"/>
      <c r="L303" s="19"/>
      <c r="M303" s="19"/>
      <c r="N303" s="19"/>
      <c r="O303" s="19"/>
      <c r="P303" s="19"/>
      <c r="Q303" s="10"/>
      <c r="R303" s="10"/>
      <c r="S303" s="10"/>
      <c r="T303" s="10"/>
      <c r="U303" s="10"/>
      <c r="V303" s="10"/>
      <c r="W303" s="10"/>
      <c r="X303" s="10"/>
      <c r="Y303" s="10"/>
      <c r="Z303" s="10"/>
      <c r="AA303" s="10"/>
      <c r="AB303" s="10"/>
      <c r="AC303" s="10"/>
      <c r="AD303" s="10"/>
      <c r="AE303" s="10"/>
      <c r="AF303" s="10"/>
      <c r="AG303" s="10"/>
    </row>
    <row r="304" spans="1:33" ht="20.100000000000001" customHeight="1" x14ac:dyDescent="0.15">
      <c r="A304" s="10">
        <v>24</v>
      </c>
      <c r="B304" s="10"/>
      <c r="C304" s="10"/>
      <c r="D304" s="10"/>
      <c r="E304" s="10"/>
      <c r="F304" s="10"/>
      <c r="G304" s="10"/>
      <c r="H304" s="10"/>
      <c r="I304" s="10"/>
      <c r="J304" s="10"/>
      <c r="K304" s="19"/>
      <c r="L304" s="19"/>
      <c r="M304" s="19"/>
      <c r="N304" s="19"/>
      <c r="O304" s="19"/>
      <c r="P304" s="19"/>
      <c r="Q304" s="10"/>
      <c r="R304" s="10"/>
      <c r="S304" s="10"/>
      <c r="T304" s="10"/>
      <c r="U304" s="10"/>
      <c r="V304" s="10"/>
      <c r="W304" s="10"/>
      <c r="X304" s="10"/>
      <c r="Y304" s="10"/>
      <c r="Z304" s="10"/>
      <c r="AA304" s="10"/>
      <c r="AB304" s="10"/>
      <c r="AC304" s="10"/>
      <c r="AD304" s="10"/>
      <c r="AE304" s="10"/>
      <c r="AF304" s="10"/>
      <c r="AG304" s="10"/>
    </row>
    <row r="305" spans="1:33" ht="20.100000000000001" customHeight="1" x14ac:dyDescent="0.15">
      <c r="A305" s="10">
        <v>25</v>
      </c>
      <c r="B305" s="10"/>
      <c r="C305" s="10"/>
      <c r="D305" s="10"/>
      <c r="E305" s="10"/>
      <c r="F305" s="10"/>
      <c r="G305" s="10"/>
      <c r="H305" s="10"/>
      <c r="I305" s="10"/>
      <c r="J305" s="10"/>
      <c r="K305" s="19"/>
      <c r="L305" s="19"/>
      <c r="M305" s="19"/>
      <c r="N305" s="19"/>
      <c r="O305" s="19"/>
      <c r="P305" s="19"/>
      <c r="Q305" s="10"/>
      <c r="R305" s="10"/>
      <c r="S305" s="10"/>
      <c r="T305" s="10"/>
      <c r="U305" s="10"/>
      <c r="V305" s="10"/>
      <c r="W305" s="10"/>
      <c r="X305" s="10"/>
      <c r="Y305" s="10"/>
      <c r="Z305" s="10"/>
      <c r="AA305" s="10"/>
      <c r="AB305" s="10"/>
      <c r="AC305" s="10"/>
      <c r="AD305" s="10"/>
      <c r="AE305" s="10"/>
      <c r="AF305" s="10"/>
      <c r="AG305" s="10"/>
    </row>
    <row r="306" spans="1:33" ht="20.100000000000001" customHeight="1" x14ac:dyDescent="0.15">
      <c r="A306" s="10">
        <v>26</v>
      </c>
      <c r="B306" s="10"/>
      <c r="C306" s="10"/>
      <c r="D306" s="10"/>
      <c r="E306" s="10"/>
      <c r="F306" s="10"/>
      <c r="G306" s="10"/>
      <c r="H306" s="10"/>
      <c r="I306" s="10"/>
      <c r="J306" s="10"/>
      <c r="K306" s="19"/>
      <c r="L306" s="19"/>
      <c r="M306" s="19"/>
      <c r="N306" s="19"/>
      <c r="O306" s="19"/>
      <c r="P306" s="19"/>
      <c r="Q306" s="10"/>
      <c r="R306" s="10"/>
      <c r="S306" s="10"/>
      <c r="T306" s="10"/>
      <c r="U306" s="10"/>
      <c r="V306" s="10"/>
      <c r="W306" s="10"/>
      <c r="X306" s="10"/>
      <c r="Y306" s="10"/>
      <c r="Z306" s="10"/>
      <c r="AA306" s="10"/>
      <c r="AB306" s="10"/>
      <c r="AC306" s="10"/>
      <c r="AD306" s="10"/>
      <c r="AE306" s="10"/>
      <c r="AF306" s="10"/>
      <c r="AG306" s="10"/>
    </row>
    <row r="307" spans="1:33" ht="20.100000000000001" customHeight="1" x14ac:dyDescent="0.15">
      <c r="A307" s="10">
        <v>27</v>
      </c>
      <c r="B307" s="10"/>
      <c r="C307" s="10"/>
      <c r="D307" s="10"/>
      <c r="E307" s="10"/>
      <c r="F307" s="10"/>
      <c r="G307" s="10"/>
      <c r="H307" s="10"/>
      <c r="I307" s="10"/>
      <c r="J307" s="10"/>
      <c r="K307" s="19"/>
      <c r="L307" s="19"/>
      <c r="M307" s="19"/>
      <c r="N307" s="19"/>
      <c r="O307" s="19"/>
      <c r="P307" s="19"/>
      <c r="Q307" s="10"/>
      <c r="R307" s="10"/>
      <c r="S307" s="10"/>
      <c r="T307" s="10"/>
      <c r="U307" s="10"/>
      <c r="V307" s="10"/>
      <c r="W307" s="10"/>
      <c r="X307" s="10"/>
      <c r="Y307" s="10"/>
      <c r="Z307" s="10"/>
      <c r="AA307" s="10"/>
      <c r="AB307" s="10"/>
      <c r="AC307" s="10"/>
      <c r="AD307" s="10"/>
      <c r="AE307" s="10"/>
      <c r="AF307" s="10"/>
      <c r="AG307" s="10"/>
    </row>
    <row r="308" spans="1:33" ht="20.100000000000001" customHeight="1" x14ac:dyDescent="0.15">
      <c r="A308" s="10">
        <v>28</v>
      </c>
      <c r="B308" s="10"/>
      <c r="C308" s="10"/>
      <c r="D308" s="10"/>
      <c r="E308" s="10"/>
      <c r="F308" s="10"/>
      <c r="G308" s="10"/>
      <c r="H308" s="10"/>
      <c r="I308" s="10"/>
      <c r="J308" s="10"/>
      <c r="K308" s="19"/>
      <c r="L308" s="19"/>
      <c r="M308" s="19"/>
      <c r="N308" s="19"/>
      <c r="O308" s="19"/>
      <c r="P308" s="19"/>
      <c r="Q308" s="10"/>
      <c r="R308" s="10"/>
      <c r="S308" s="10"/>
      <c r="T308" s="10"/>
      <c r="U308" s="10"/>
      <c r="V308" s="10"/>
      <c r="W308" s="10"/>
      <c r="X308" s="10"/>
      <c r="Y308" s="10"/>
      <c r="Z308" s="10"/>
      <c r="AA308" s="10"/>
      <c r="AB308" s="10"/>
      <c r="AC308" s="10"/>
      <c r="AD308" s="10"/>
      <c r="AE308" s="10"/>
      <c r="AF308" s="10"/>
      <c r="AG308" s="10"/>
    </row>
    <row r="309" spans="1:33" ht="20.100000000000001" customHeight="1" x14ac:dyDescent="0.15">
      <c r="A309" s="10">
        <v>29</v>
      </c>
      <c r="B309" s="10"/>
      <c r="C309" s="10"/>
      <c r="D309" s="10"/>
      <c r="E309" s="10"/>
      <c r="F309" s="10"/>
      <c r="G309" s="10"/>
      <c r="H309" s="10"/>
      <c r="I309" s="10"/>
      <c r="J309" s="10"/>
      <c r="K309" s="19"/>
      <c r="L309" s="19"/>
      <c r="M309" s="19"/>
      <c r="N309" s="19"/>
      <c r="O309" s="19"/>
      <c r="P309" s="19"/>
      <c r="Q309" s="10"/>
      <c r="R309" s="10"/>
      <c r="S309" s="10"/>
      <c r="T309" s="10"/>
      <c r="U309" s="10"/>
      <c r="V309" s="10"/>
      <c r="W309" s="10"/>
      <c r="X309" s="10"/>
      <c r="Y309" s="10"/>
      <c r="Z309" s="10"/>
      <c r="AA309" s="10"/>
      <c r="AB309" s="10"/>
      <c r="AC309" s="10"/>
      <c r="AD309" s="10"/>
      <c r="AE309" s="10"/>
      <c r="AF309" s="10"/>
      <c r="AG309" s="10"/>
    </row>
    <row r="310" spans="1:33" ht="20.100000000000001" customHeight="1" x14ac:dyDescent="0.15">
      <c r="A310" s="10">
        <v>30</v>
      </c>
      <c r="B310" s="10"/>
      <c r="C310" s="10"/>
      <c r="D310" s="10"/>
      <c r="E310" s="10"/>
      <c r="F310" s="10"/>
      <c r="G310" s="10"/>
      <c r="H310" s="10"/>
      <c r="I310" s="10"/>
      <c r="J310" s="10"/>
      <c r="K310" s="19"/>
      <c r="L310" s="19"/>
      <c r="M310" s="19"/>
      <c r="N310" s="19"/>
      <c r="O310" s="19"/>
      <c r="P310" s="19"/>
      <c r="Q310" s="10"/>
      <c r="R310" s="10"/>
      <c r="S310" s="10"/>
      <c r="T310" s="10"/>
      <c r="U310" s="10"/>
      <c r="V310" s="10"/>
      <c r="W310" s="10"/>
      <c r="X310" s="10"/>
      <c r="Y310" s="10"/>
      <c r="Z310" s="10"/>
      <c r="AA310" s="10"/>
      <c r="AB310" s="10"/>
      <c r="AC310" s="10"/>
      <c r="AD310" s="10"/>
      <c r="AE310" s="10"/>
      <c r="AF310" s="10"/>
      <c r="AG310" s="10"/>
    </row>
    <row r="311" spans="1:33" ht="13.5" customHeight="1" x14ac:dyDescent="0.15">
      <c r="A311" s="7"/>
      <c r="B311" s="7"/>
      <c r="C311" s="7"/>
      <c r="D311" s="7"/>
      <c r="E311" s="7"/>
      <c r="F311" s="7"/>
      <c r="G311" s="7"/>
      <c r="H311" s="7"/>
      <c r="I311" s="7"/>
      <c r="J311" s="7"/>
      <c r="K311" s="7"/>
      <c r="L311" s="7"/>
      <c r="M311" s="7"/>
      <c r="N311" s="7"/>
      <c r="O311" s="7"/>
      <c r="P311" s="7"/>
      <c r="Q311" s="7"/>
      <c r="R311" s="7"/>
      <c r="S311" s="7"/>
      <c r="T311" s="7"/>
      <c r="U311" s="7"/>
      <c r="V311" s="7"/>
      <c r="W311" s="7"/>
      <c r="X311" s="7"/>
      <c r="Y311" s="7"/>
      <c r="Z311" s="7"/>
      <c r="AA311" s="7"/>
      <c r="AB311" s="7"/>
      <c r="AC311" s="7"/>
      <c r="AD311" s="7"/>
      <c r="AE311" s="7"/>
      <c r="AF311" s="7"/>
      <c r="AG311" s="7"/>
    </row>
    <row r="312" spans="1:33" ht="18" customHeight="1" x14ac:dyDescent="0.15">
      <c r="A312" s="20" t="s">
        <v>25</v>
      </c>
      <c r="B312" s="20"/>
      <c r="C312" s="20"/>
      <c r="D312" s="20"/>
      <c r="E312" s="20"/>
      <c r="F312" s="20" t="s">
        <v>26</v>
      </c>
      <c r="G312" s="20"/>
      <c r="H312" s="20"/>
      <c r="I312" s="20"/>
      <c r="J312" s="20"/>
      <c r="K312" s="20" t="s">
        <v>27</v>
      </c>
      <c r="L312" s="20"/>
      <c r="M312" s="20"/>
      <c r="N312" s="20"/>
      <c r="O312" s="20"/>
      <c r="P312" s="20" t="s">
        <v>28</v>
      </c>
      <c r="Q312" s="20"/>
      <c r="R312" s="20"/>
      <c r="S312" s="20"/>
      <c r="T312" s="20"/>
      <c r="U312" s="20" t="s">
        <v>29</v>
      </c>
      <c r="V312" s="20"/>
      <c r="W312" s="20"/>
      <c r="X312" s="20"/>
      <c r="Y312" s="20" t="s">
        <v>30</v>
      </c>
      <c r="Z312" s="20"/>
      <c r="AA312" s="20"/>
      <c r="AB312" s="20"/>
      <c r="AC312" s="20" t="s">
        <v>31</v>
      </c>
      <c r="AD312" s="20"/>
      <c r="AE312" s="20"/>
      <c r="AF312" s="20"/>
      <c r="AG312" s="20"/>
    </row>
    <row r="313" spans="1:33" ht="18" customHeight="1" x14ac:dyDescent="0.15">
      <c r="A313" s="21">
        <f>COUNTA(C281:J310)</f>
        <v>14</v>
      </c>
      <c r="B313" s="21"/>
      <c r="C313" s="21"/>
      <c r="D313" s="21"/>
      <c r="E313" s="21"/>
      <c r="F313" s="22">
        <f>ROUNDDOWN(AVERAGE(K281:M310),0)</f>
        <v>20</v>
      </c>
      <c r="G313" s="22"/>
      <c r="H313" s="22"/>
      <c r="I313" s="22"/>
      <c r="J313" s="22"/>
      <c r="K313" s="22">
        <f>ROUNDDOWN(AVERAGE(N281:P310),0)</f>
        <v>17</v>
      </c>
      <c r="L313" s="22"/>
      <c r="M313" s="22"/>
      <c r="N313" s="22"/>
      <c r="O313" s="22"/>
      <c r="P313" s="21">
        <f>COUNTA(Q281:S310)</f>
        <v>5</v>
      </c>
      <c r="Q313" s="21"/>
      <c r="R313" s="21"/>
      <c r="S313" s="21"/>
      <c r="T313" s="21"/>
      <c r="U313" s="22">
        <f>ROUNDDOWN((P313/A313*100),0)</f>
        <v>35</v>
      </c>
      <c r="V313" s="22"/>
      <c r="W313" s="22"/>
      <c r="X313" s="22"/>
      <c r="Y313" s="22">
        <f>ROUNDDOWN((K313/F313*100),0)</f>
        <v>85</v>
      </c>
      <c r="Z313" s="22"/>
      <c r="AA313" s="22"/>
      <c r="AB313" s="22"/>
      <c r="AC313" s="22">
        <f>ROUNDDOWN(((A313-COUNTA(T281:Y310))/A313*100),0)</f>
        <v>64</v>
      </c>
      <c r="AD313" s="22"/>
      <c r="AE313" s="22"/>
      <c r="AF313" s="22"/>
      <c r="AG313" s="22"/>
    </row>
    <row r="314" spans="1:33" ht="18" customHeight="1" x14ac:dyDescent="0.15">
      <c r="A314" s="20" t="s">
        <v>33</v>
      </c>
      <c r="B314" s="20"/>
      <c r="C314" s="20"/>
      <c r="D314" s="20"/>
      <c r="E314" s="20"/>
      <c r="F314" s="35" t="s">
        <v>34</v>
      </c>
      <c r="G314" s="35"/>
      <c r="H314" s="35"/>
      <c r="I314" s="35"/>
      <c r="J314" s="35"/>
      <c r="K314" s="20" t="s">
        <v>35</v>
      </c>
      <c r="L314" s="20"/>
      <c r="M314" s="20"/>
      <c r="N314" s="20"/>
      <c r="O314" s="20"/>
      <c r="P314" s="33"/>
      <c r="Q314" s="33"/>
      <c r="R314" s="33"/>
      <c r="S314" s="33"/>
      <c r="T314" s="33"/>
      <c r="U314" s="33"/>
      <c r="V314" s="33"/>
      <c r="W314" s="33"/>
      <c r="X314" s="33"/>
      <c r="Y314" s="20" t="s">
        <v>36</v>
      </c>
      <c r="Z314" s="20"/>
      <c r="AA314" s="20"/>
      <c r="AB314" s="20"/>
      <c r="AC314" s="33"/>
      <c r="AD314" s="33"/>
      <c r="AE314" s="33"/>
      <c r="AF314" s="33"/>
      <c r="AG314" s="33"/>
    </row>
    <row r="315" spans="1:33" ht="18" customHeight="1" x14ac:dyDescent="0.15">
      <c r="A315" s="21">
        <f>A313-P313</f>
        <v>9</v>
      </c>
      <c r="B315" s="21"/>
      <c r="C315" s="21"/>
      <c r="D315" s="21"/>
      <c r="E315" s="21"/>
      <c r="F315" s="22">
        <f>((SUM(K281:M310)-SUMIF(Q281:S310,"伐倒",K281:M310))/A315)</f>
        <v>22.666666666666668</v>
      </c>
      <c r="G315" s="22"/>
      <c r="H315" s="22"/>
      <c r="I315" s="22"/>
      <c r="J315" s="22"/>
      <c r="K315" s="22">
        <f>ROUNDDOWN(((SUM(N281:P310)-SUMIF(Q281:S310,"伐倒",N281:P310))/A315),0)</f>
        <v>18</v>
      </c>
      <c r="L315" s="22"/>
      <c r="M315" s="22"/>
      <c r="N315" s="22"/>
      <c r="O315" s="22"/>
      <c r="P315" s="21"/>
      <c r="Q315" s="21"/>
      <c r="R315" s="21"/>
      <c r="S315" s="21"/>
      <c r="T315" s="21"/>
      <c r="U315" s="21"/>
      <c r="V315" s="21"/>
      <c r="W315" s="21"/>
      <c r="X315" s="21"/>
      <c r="Y315" s="22">
        <f>ROUNDDOWN(K315/F315*100,0)</f>
        <v>79</v>
      </c>
      <c r="Z315" s="22"/>
      <c r="AA315" s="22"/>
      <c r="AB315" s="22"/>
      <c r="AC315" s="34"/>
      <c r="AD315" s="34"/>
      <c r="AE315" s="34"/>
      <c r="AF315" s="34"/>
      <c r="AG315" s="34"/>
    </row>
    <row r="316" spans="1:33" ht="18" customHeight="1" x14ac:dyDescent="0.15">
      <c r="A316" s="23" t="s">
        <v>32</v>
      </c>
      <c r="B316" s="23"/>
      <c r="C316" s="23"/>
      <c r="D316" s="23"/>
      <c r="E316" s="23"/>
      <c r="F316" s="23"/>
      <c r="G316" s="23"/>
      <c r="H316" s="23"/>
      <c r="I316" s="23"/>
      <c r="J316" s="23"/>
      <c r="K316" s="23"/>
      <c r="L316" s="23"/>
      <c r="M316" s="23"/>
      <c r="N316" s="23"/>
      <c r="O316" s="23"/>
      <c r="P316" s="23"/>
      <c r="Q316" s="23"/>
      <c r="R316" s="23"/>
      <c r="S316" s="23"/>
      <c r="T316" s="23"/>
      <c r="U316" s="23"/>
      <c r="V316" s="23"/>
      <c r="W316" s="23"/>
      <c r="X316" s="23"/>
      <c r="Y316" s="23"/>
      <c r="Z316" s="23"/>
      <c r="AA316" s="23"/>
      <c r="AB316" s="23"/>
      <c r="AC316" s="23"/>
      <c r="AD316" s="23"/>
      <c r="AE316" s="23"/>
      <c r="AF316" s="23"/>
      <c r="AG316" s="23"/>
    </row>
    <row r="317" spans="1:33" ht="15.95" customHeight="1" x14ac:dyDescent="0.15">
      <c r="A317" s="24" t="s">
        <v>46</v>
      </c>
      <c r="B317" s="25"/>
      <c r="C317" s="25"/>
      <c r="D317" s="25"/>
      <c r="E317" s="25"/>
      <c r="F317" s="25"/>
      <c r="G317" s="25"/>
      <c r="H317" s="25"/>
      <c r="I317" s="25"/>
      <c r="J317" s="25"/>
      <c r="K317" s="25"/>
      <c r="L317" s="25"/>
      <c r="M317" s="25"/>
      <c r="N317" s="25"/>
      <c r="O317" s="25"/>
      <c r="P317" s="25"/>
      <c r="Q317" s="25"/>
      <c r="R317" s="25"/>
      <c r="S317" s="25"/>
      <c r="T317" s="25"/>
      <c r="U317" s="25"/>
      <c r="V317" s="25"/>
      <c r="W317" s="25"/>
      <c r="X317" s="25"/>
      <c r="Y317" s="25"/>
      <c r="Z317" s="25"/>
      <c r="AA317" s="25"/>
      <c r="AB317" s="25"/>
      <c r="AC317" s="25"/>
      <c r="AD317" s="25"/>
      <c r="AE317" s="25"/>
      <c r="AF317" s="25"/>
      <c r="AG317" s="26"/>
    </row>
    <row r="318" spans="1:33" ht="15.95" customHeight="1" x14ac:dyDescent="0.15">
      <c r="A318" s="27"/>
      <c r="B318" s="28"/>
      <c r="C318" s="28"/>
      <c r="D318" s="28"/>
      <c r="E318" s="28"/>
      <c r="F318" s="28"/>
      <c r="G318" s="28"/>
      <c r="H318" s="28"/>
      <c r="I318" s="28"/>
      <c r="J318" s="28"/>
      <c r="K318" s="28"/>
      <c r="L318" s="28"/>
      <c r="M318" s="28"/>
      <c r="N318" s="28"/>
      <c r="O318" s="28"/>
      <c r="P318" s="28"/>
      <c r="Q318" s="28"/>
      <c r="R318" s="28"/>
      <c r="S318" s="28"/>
      <c r="T318" s="28"/>
      <c r="U318" s="28"/>
      <c r="V318" s="28"/>
      <c r="W318" s="28"/>
      <c r="X318" s="28"/>
      <c r="Y318" s="28"/>
      <c r="Z318" s="28"/>
      <c r="AA318" s="28"/>
      <c r="AB318" s="28"/>
      <c r="AC318" s="28"/>
      <c r="AD318" s="28"/>
      <c r="AE318" s="28"/>
      <c r="AF318" s="28"/>
      <c r="AG318" s="29"/>
    </row>
    <row r="319" spans="1:33" ht="15.95" customHeight="1" x14ac:dyDescent="0.15">
      <c r="A319" s="27"/>
      <c r="B319" s="28"/>
      <c r="C319" s="28"/>
      <c r="D319" s="28"/>
      <c r="E319" s="28"/>
      <c r="F319" s="28"/>
      <c r="G319" s="28"/>
      <c r="H319" s="28"/>
      <c r="I319" s="28"/>
      <c r="J319" s="28"/>
      <c r="K319" s="28"/>
      <c r="L319" s="28"/>
      <c r="M319" s="28"/>
      <c r="N319" s="28"/>
      <c r="O319" s="28"/>
      <c r="P319" s="28"/>
      <c r="Q319" s="28"/>
      <c r="R319" s="28"/>
      <c r="S319" s="28"/>
      <c r="T319" s="28"/>
      <c r="U319" s="28"/>
      <c r="V319" s="28"/>
      <c r="W319" s="28"/>
      <c r="X319" s="28"/>
      <c r="Y319" s="28"/>
      <c r="Z319" s="28"/>
      <c r="AA319" s="28"/>
      <c r="AB319" s="28"/>
      <c r="AC319" s="28"/>
      <c r="AD319" s="28"/>
      <c r="AE319" s="28"/>
      <c r="AF319" s="28"/>
      <c r="AG319" s="29"/>
    </row>
    <row r="320" spans="1:33" ht="15.95" customHeight="1" x14ac:dyDescent="0.15">
      <c r="A320" s="27"/>
      <c r="B320" s="28"/>
      <c r="C320" s="28"/>
      <c r="D320" s="28"/>
      <c r="E320" s="28"/>
      <c r="F320" s="28"/>
      <c r="G320" s="28"/>
      <c r="H320" s="28"/>
      <c r="I320" s="28"/>
      <c r="J320" s="28"/>
      <c r="K320" s="28"/>
      <c r="L320" s="28"/>
      <c r="M320" s="28"/>
      <c r="N320" s="28"/>
      <c r="O320" s="28"/>
      <c r="P320" s="28"/>
      <c r="Q320" s="28"/>
      <c r="R320" s="28"/>
      <c r="S320" s="28"/>
      <c r="T320" s="28"/>
      <c r="U320" s="28"/>
      <c r="V320" s="28"/>
      <c r="W320" s="28"/>
      <c r="X320" s="28"/>
      <c r="Y320" s="28"/>
      <c r="Z320" s="28"/>
      <c r="AA320" s="28"/>
      <c r="AB320" s="28"/>
      <c r="AC320" s="28"/>
      <c r="AD320" s="28"/>
      <c r="AE320" s="28"/>
      <c r="AF320" s="28"/>
      <c r="AG320" s="29"/>
    </row>
    <row r="321" spans="1:33" ht="15.95" customHeight="1" x14ac:dyDescent="0.15">
      <c r="A321" s="30"/>
      <c r="B321" s="31"/>
      <c r="C321" s="31"/>
      <c r="D321" s="31"/>
      <c r="E321" s="31"/>
      <c r="F321" s="31"/>
      <c r="G321" s="31"/>
      <c r="H321" s="31"/>
      <c r="I321" s="31"/>
      <c r="J321" s="31"/>
      <c r="K321" s="31"/>
      <c r="L321" s="31"/>
      <c r="M321" s="31"/>
      <c r="N321" s="31"/>
      <c r="O321" s="31"/>
      <c r="P321" s="31"/>
      <c r="Q321" s="31"/>
      <c r="R321" s="31"/>
      <c r="S321" s="31"/>
      <c r="T321" s="31"/>
      <c r="U321" s="31"/>
      <c r="V321" s="31"/>
      <c r="W321" s="31"/>
      <c r="X321" s="31"/>
      <c r="Y321" s="31"/>
      <c r="Z321" s="31"/>
      <c r="AA321" s="31"/>
      <c r="AB321" s="31"/>
      <c r="AC321" s="31"/>
      <c r="AD321" s="31"/>
      <c r="AE321" s="31"/>
      <c r="AF321" s="31"/>
      <c r="AG321" s="32"/>
    </row>
  </sheetData>
  <mergeCells count="867">
    <mergeCell ref="AC315:AG315"/>
    <mergeCell ref="A316:AG316"/>
    <mergeCell ref="A317:AG321"/>
    <mergeCell ref="A315:E315"/>
    <mergeCell ref="F315:J315"/>
    <mergeCell ref="K315:O315"/>
    <mergeCell ref="P315:T315"/>
    <mergeCell ref="U315:X315"/>
    <mergeCell ref="Y315:AB315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A278:AG278"/>
    <mergeCell ref="A222:L222"/>
    <mergeCell ref="M222:Q222"/>
    <mergeCell ref="R222:V222"/>
    <mergeCell ref="W222:AA222"/>
    <mergeCell ref="AB222:AG222"/>
    <mergeCell ref="A223:AG223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R218:V218"/>
    <mergeCell ref="W218:AA218"/>
    <mergeCell ref="AB218:AG218"/>
    <mergeCell ref="W219:AA219"/>
    <mergeCell ref="AB219:AG219"/>
    <mergeCell ref="A276:AG276"/>
    <mergeCell ref="A277:D277"/>
    <mergeCell ref="E277:G277"/>
    <mergeCell ref="H277:J277"/>
    <mergeCell ref="K277:AG277"/>
    <mergeCell ref="AB221:AG221"/>
    <mergeCell ref="H219:L219"/>
    <mergeCell ref="M219:Q219"/>
    <mergeCell ref="R219:V219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A217:D217"/>
    <mergeCell ref="E217:G217"/>
    <mergeCell ref="H217:J217"/>
    <mergeCell ref="K217:AG217"/>
    <mergeCell ref="A218:G219"/>
    <mergeCell ref="H218:L218"/>
    <mergeCell ref="M218:Q218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C208:AG208"/>
    <mergeCell ref="A209:AG209"/>
    <mergeCell ref="A210:AG214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A113:G114"/>
    <mergeCell ref="H113:L113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scale="96" orientation="portrait" r:id="rId1"/>
  <rowBreaks count="5" manualBreakCount="5">
    <brk id="61" max="32" man="1"/>
    <brk id="107" max="32" man="1"/>
    <brk id="168" max="32" man="1"/>
    <brk id="214" max="32" man="1"/>
    <brk id="275" max="32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6</vt:i4>
      </vt:variant>
      <vt:variant>
        <vt:lpstr>名前付き一覧</vt:lpstr>
      </vt:variant>
      <vt:variant>
        <vt:i4>6</vt:i4>
      </vt:variant>
    </vt:vector>
  </HeadingPairs>
  <TitlesOfParts>
    <vt:vector size="12" baseType="lpstr">
      <vt:lpstr>1-①</vt:lpstr>
      <vt:lpstr>1-②</vt:lpstr>
      <vt:lpstr>1-③</vt:lpstr>
      <vt:lpstr>1-④</vt:lpstr>
      <vt:lpstr>1-⑤</vt:lpstr>
      <vt:lpstr>1-⑥</vt:lpstr>
      <vt:lpstr>'1-①'!Print_Area</vt:lpstr>
      <vt:lpstr>'1-②'!Print_Area</vt:lpstr>
      <vt:lpstr>'1-③'!Print_Area</vt:lpstr>
      <vt:lpstr>'1-④'!Print_Area</vt:lpstr>
      <vt:lpstr>'1-⑤'!Print_Area</vt:lpstr>
      <vt:lpstr>'1-⑥'!Print_Area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菊池 譲</dc:creator>
  <cp:lastModifiedBy>菊池 譲</cp:lastModifiedBy>
  <cp:lastPrinted>2019-08-12T11:59:09Z</cp:lastPrinted>
  <dcterms:created xsi:type="dcterms:W3CDTF">2018-11-01T05:09:33Z</dcterms:created>
  <dcterms:modified xsi:type="dcterms:W3CDTF">2019-08-12T13:03:00Z</dcterms:modified>
</cp:coreProperties>
</file>