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ittflsv\ファイルサーバー\02_財政係\照会文一時保存\令和5年度\01_R5文書（通知、回答済み照会等）\01_予算・決算\R060321_【照会】_令和4年度財政状況資料集の作成等について\■回答■\"/>
    </mc:Choice>
  </mc:AlternateContent>
  <xr:revisionPtr revIDLastSave="0" documentId="13_ncr:1_{FCEA2D72-3428-4548-8F76-5B2FD3DD6190}" xr6:coauthVersionLast="36" xr6:coauthVersionMax="36" xr10:uidLastSave="{00000000-0000-0000-0000-000000000000}"/>
  <bookViews>
    <workbookView xWindow="0" yWindow="0" windowWidth="28800" windowHeight="11970" tabRatio="86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U63" i="12"/>
  <c r="AP63" i="12"/>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W41" i="10"/>
  <c r="BW42" i="10" s="1"/>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C37" i="10"/>
  <c r="BW36" i="10"/>
  <c r="BE36" i="10"/>
  <c r="AM36" i="10"/>
  <c r="C36" i="10"/>
  <c r="BW35" i="10"/>
  <c r="AM35" i="10"/>
  <c r="C35" i="10"/>
  <c r="CO34" i="10"/>
  <c r="CO35" i="10" s="1"/>
  <c r="CO36" i="10" s="1"/>
  <c r="CO37" i="10" s="1"/>
  <c r="BW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<sst xmlns="http://schemas.openxmlformats.org/spreadsheetml/2006/main" count="1178" uniqueCount="604">
  <si>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</si>
  <si>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</si>
  <si>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</si>
  <si>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</si>
  <si>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</si>
  <si>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</si>
  <si>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</si>
  <si>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</si>
  <si>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</si>
  <si>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</si>
  <si>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</si>
  <si>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</si>
  <si>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</si>
  <si>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</si>
  <si>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</si>
  <si>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</si>
  <si>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</si>
  <si>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</si>
  <si>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</si>
  <si>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</si>
  <si>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</si>
  <si>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</si>
  <si>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</si>
  <si>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</si>
  <si>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</si>
  <si>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</si>
  <si>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</si>
  <si>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</si>
  <si>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</si>
  <si>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</si>
  <si>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</si>
  <si>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</si>
  <si>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</si>
  <si>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</si>
  <si>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</si>
  <si>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</si>
  <si>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</si>
  <si>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</si>
  <si>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</si>
  <si>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</si>
  <si>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</si>
  <si>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</si>
  <si>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</si>
  <si>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</si>
  <si>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</si>
  <si>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</si>
  <si>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</si>
  <si>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</si>
  <si>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</si>
  <si>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</si>
  <si>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</si>
  <si>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</si>
  <si>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</si>
  <si>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</si>
  <si>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</si>
  <si>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</si>
  <si>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</si>
  <si>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</si>
  <si>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</si>
  <si>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</si>
  <si>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</si>
  <si>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</si>
  <si>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</si>
  <si>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</si>
  <si>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</si>
  <si>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</si>
  <si>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</si>
  <si>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</si>
  <si>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</si>
  <si>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</si>
  <si>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</si>
  <si>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</si>
  <si>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</si>
  <si>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</si>
  <si>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</si>
  <si>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</si>
  <si>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</si>
  <si>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</si>
  <si>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</si>
  <si>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</si>
  <si>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</si>
  <si>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</si>
  <si>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</si>
  <si>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</si>
  <si>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</si>
  <si>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</si>
  <si>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</si>
  <si>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</si>
  <si>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</si>
  <si>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</si>
  <si>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</si>
  <si>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</si>
  <si>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</si>
  <si>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</si>
  <si>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</si>
  <si>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</si>
  <si>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</si>
  <si>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</si>
  <si>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</si>
  <si>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</si>
  <si>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飯舘村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</si>
  <si>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</si>
  <si>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</si>
  <si>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</si>
  <si>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</si>
  <si>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</si>
  <si>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</si>
  <si>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</si>
  <si>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</si>
  <si>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</si>
  <si>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</si>
  <si>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</si>
  <si>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</si>
  <si>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</si>
  <si>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</si>
  <si>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</si>
  <si>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</si>
  <si>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</si>
  <si>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</si>
  <si>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</si>
  <si>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</si>
  <si>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</si>
  <si>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</si>
  <si>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</si>
  <si>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</si>
  <si>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3114.6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</si>
  <si>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</si>
  <si>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</si>
  <si>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</si>
  <si>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</si>
  <si>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</si>
  <si>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</si>
  <si>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</si>
  <si>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</si>
  <si>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</si>
  <si>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</si>
  <si>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</si>
  <si>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</si>
  <si>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</si>
  <si>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</si>
  <si>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</si>
  <si>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t>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</si>
  <si>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</si>
  <si>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</si>
  <si>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</si>
  <si>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</si>
  <si>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</si>
  <si>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</si>
  <si>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</si>
  <si>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</si>
  <si>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t>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</si>
  <si>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</si>
  <si>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</si>
  <si>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</si>
  <si>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</si>
  <si>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25"/>
  </si>
  <si>
    <t>うち日本人(％)</t>
    <phoneticPr fontId="5"/>
  </si>
  <si>
    <t>-3.6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</si>
  <si>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</si>
  <si>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</si>
  <si>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</si>
  <si>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</si>
  <si>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</si>
  <si>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</si>
  <si>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</si>
  <si>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</si>
  <si>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</si>
  <si>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</si>
  <si>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</si>
  <si>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</si>
  <si>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</si>
  <si>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</si>
  <si>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</si>
  <si>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</si>
  <si>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</si>
  <si>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</si>
  <si>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</si>
  <si>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</si>
  <si>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</si>
  <si>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</si>
  <si>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</si>
  <si>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</si>
  <si>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</si>
  <si>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</si>
  <si>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</si>
  <si>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</si>
  <si>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</si>
  <si>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</si>
  <si>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</si>
  <si>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</si>
  <si>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</si>
  <si>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</si>
  <si>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</si>
  <si>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</si>
  <si>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</si>
  <si>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</si>
  <si>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</si>
  <si>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</si>
  <si>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</si>
  <si>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</si>
  <si>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</si>
  <si>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</si>
  <si>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</si>
  <si>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</si>
  <si>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</si>
  <si>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</si>
  <si>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</si>
  <si>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</si>
  <si>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</si>
  <si>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</si>
  <si>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</si>
  <si>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</si>
  <si>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</si>
  <si>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</si>
  <si>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</si>
  <si>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</si>
  <si>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</si>
  <si>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</si>
  <si>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</si>
  <si>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</si>
  <si>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</si>
  <si>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</si>
  <si>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</si>
  <si>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福島県飯舘村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</si>
  <si>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</si>
  <si>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</si>
  <si>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</si>
  <si>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</si>
  <si>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</si>
  <si>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</si>
  <si>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</si>
  <si>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</si>
  <si>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</si>
  <si>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</si>
  <si>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</si>
  <si>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</si>
  <si>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</si>
  <si>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</si>
  <si>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</si>
  <si>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</si>
  <si>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</si>
  <si>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</si>
  <si>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</si>
  <si>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</si>
  <si>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</si>
  <si>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</si>
  <si>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</si>
  <si>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</si>
  <si>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</si>
  <si>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</si>
  <si>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</si>
  <si>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</si>
  <si>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</si>
  <si>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</si>
  <si>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</si>
  <si>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</si>
  <si>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</si>
  <si>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</si>
  <si>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</si>
  <si>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</si>
  <si>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</si>
  <si>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</si>
  <si>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</si>
  <si>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</si>
  <si>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</si>
  <si>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</si>
  <si>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</si>
  <si>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</si>
  <si>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</si>
  <si>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</si>
  <si>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</si>
  <si>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</si>
  <si>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</si>
  <si>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</si>
  <si>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</si>
  <si>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</si>
  <si>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</si>
  <si>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</si>
  <si>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</si>
  <si>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</si>
  <si>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</si>
  <si>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</si>
  <si>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</si>
  <si>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</si>
  <si>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</si>
  <si>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</si>
  <si>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</si>
  <si>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</si>
  <si>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</si>
  <si>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</si>
  <si>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</si>
  <si>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</si>
  <si>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</si>
  <si>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</si>
  <si>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</si>
  <si>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</si>
  <si>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</si>
  <si>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</si>
  <si>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</si>
  <si>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</si>
  <si>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</si>
  <si>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</si>
  <si>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</si>
  <si>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</si>
  <si>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</si>
  <si>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</si>
  <si>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</si>
  <si>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</si>
  <si>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</si>
  <si>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</si>
  <si>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</si>
  <si>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</si>
  <si>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</si>
  <si>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</si>
  <si>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</si>
  <si>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</si>
  <si>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</si>
  <si>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</si>
  <si>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</si>
  <si>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</si>
  <si>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</si>
  <si>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</si>
  <si>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</si>
  <si>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</si>
  <si>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</si>
  <si>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</si>
  <si>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</si>
  <si>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</si>
  <si>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</si>
  <si>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</si>
  <si>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</si>
  <si>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</si>
  <si>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</si>
  <si>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</si>
  <si>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</si>
  <si>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</si>
  <si>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</si>
  <si>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</si>
  <si>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</si>
  <si>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</si>
  <si>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</si>
  <si>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</si>
  <si>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</si>
  <si>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</si>
  <si>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</si>
  <si>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</si>
  <si>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</si>
  <si>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</si>
  <si>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</si>
  <si>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</si>
  <si>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</si>
  <si>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</si>
  <si>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</si>
  <si>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</si>
  <si>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</si>
  <si>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</si>
  <si>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</si>
  <si>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</si>
  <si>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</si>
  <si>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</si>
  <si>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</si>
  <si>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</si>
  <si>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</si>
  <si>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</si>
  <si>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</si>
  <si>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</si>
  <si>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</si>
  <si>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</si>
  <si>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</si>
  <si>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</si>
  <si>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</si>
  <si>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</si>
  <si>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</si>
  <si>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</si>
  <si>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</si>
  <si>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福島県飯舘村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</si>
  <si>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</si>
  <si>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</si>
  <si>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</si>
  <si>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</si>
  <si>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</si>
  <si>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</si>
  <si>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</si>
  <si>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</si>
  <si>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</si>
  <si>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</si>
  <si>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</si>
  <si>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</si>
  <si>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</si>
  <si>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</si>
  <si>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</si>
  <si>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</si>
  <si>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</si>
  <si>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</si>
  <si>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</si>
  <si>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</si>
  <si>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</si>
  <si>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</si>
  <si>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</si>
  <si>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</si>
  <si>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</si>
  <si>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</si>
  <si>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</si>
  <si>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</si>
  <si>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</si>
  <si>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</si>
  <si>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</si>
  <si>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</si>
  <si>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</si>
  <si>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</si>
  <si>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</si>
  <si>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介護保険事業（事業勘定）</t>
    <phoneticPr fontId="5"/>
  </si>
  <si>
    <t>介護保険事業（介護サービス）</t>
    <phoneticPr fontId="5"/>
  </si>
  <si>
    <t>-</t>
    <phoneticPr fontId="5"/>
  </si>
  <si>
    <t>後期高齢者医療事業</t>
    <phoneticPr fontId="5"/>
  </si>
  <si>
    <t>簡易水道特別会計</t>
    <phoneticPr fontId="5"/>
  </si>
  <si>
    <t>法非適用企業</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</si>
  <si>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</si>
  <si>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</si>
  <si>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</si>
  <si>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</si>
  <si>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</si>
  <si>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</si>
  <si>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</si>
  <si>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</si>
  <si>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</si>
  <si>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</si>
  <si>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</si>
  <si>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</si>
  <si>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</si>
  <si>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</si>
  <si>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</si>
  <si>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</si>
  <si>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</si>
  <si>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</si>
  <si>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</si>
  <si>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</si>
  <si>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</si>
  <si>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</si>
  <si>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</si>
  <si>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</si>
  <si>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</si>
  <si>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</si>
  <si>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</si>
  <si>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</si>
  <si>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</si>
  <si>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</si>
  <si>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</si>
  <si>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</si>
  <si>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</si>
  <si>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</si>
  <si>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</si>
  <si>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</si>
  <si>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</si>
  <si>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</si>
  <si>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</si>
  <si>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</si>
  <si>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</si>
  <si>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</si>
  <si>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</si>
  <si>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</si>
  <si>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</si>
  <si>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</si>
  <si>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</si>
  <si>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</si>
  <si>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</si>
  <si>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</si>
  <si>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</si>
  <si>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</si>
  <si>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</si>
  <si>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</si>
  <si>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</si>
  <si>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</si>
  <si>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</si>
  <si>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</si>
  <si>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</si>
  <si>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</si>
  <si>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</si>
  <si>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</si>
  <si>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</si>
  <si>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介護保険事業（介護サービス）</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</si>
  <si>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</si>
  <si>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</si>
  <si>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</si>
  <si>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</si>
  <si>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</si>
  <si>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</si>
  <si>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</si>
  <si>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</si>
  <si>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</si>
  <si>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</si>
  <si>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</si>
  <si>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</si>
  <si>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</si>
  <si>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</si>
  <si>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</si>
  <si>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</si>
  <si>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</si>
  <si>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</si>
  <si>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</si>
  <si>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</si>
  <si>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</si>
  <si>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</si>
  <si>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</si>
  <si>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</si>
  <si>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</si>
  <si>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</si>
  <si>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</si>
  <si>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</si>
  <si>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</si>
  <si>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</si>
  <si>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</si>
  <si>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</si>
  <si>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</si>
  <si>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</si>
  <si>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</si>
  <si>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</si>
  <si>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</si>
  <si>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</si>
  <si>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</si>
  <si>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</si>
  <si>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</si>
  <si>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</si>
  <si>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</si>
  <si>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</si>
  <si>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</si>
  <si>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</si>
  <si>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</si>
  <si>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</si>
  <si>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</si>
  <si>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</si>
  <si>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</si>
  <si>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</si>
  <si>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</si>
  <si>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</si>
  <si>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</si>
  <si>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</si>
  <si>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</si>
  <si>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</si>
  <si>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</si>
  <si>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</si>
  <si>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</si>
  <si>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</si>
  <si>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</si>
  <si>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</si>
  <si>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</si>
  <si>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</si>
  <si>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</si>
  <si>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</si>
  <si>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</si>
  <si>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</si>
  <si>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</si>
  <si>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</si>
  <si>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</si>
  <si>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</si>
  <si>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</si>
  <si>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</si>
  <si>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</si>
  <si>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</si>
  <si>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</si>
  <si>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</si>
  <si>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</si>
  <si>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</si>
  <si>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</si>
  <si>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</si>
  <si>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</si>
  <si>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7.74</t>
  </si>
  <si>
    <t>▲ 29.66</t>
  </si>
  <si>
    <t>一般会計</t>
  </si>
  <si>
    <t>国民健康保険事業（事業勘定）</t>
  </si>
  <si>
    <t>介護保険事業（事業勘定）</t>
  </si>
  <si>
    <t>農業集落排水特別会計</t>
  </si>
  <si>
    <t>簡易水道特別会計</t>
  </si>
  <si>
    <t>介護保険事業（介護サービス）</t>
  </si>
  <si>
    <t>後期高齢者医療事業</t>
  </si>
  <si>
    <t>その他会計（赤字）</t>
  </si>
  <si>
    <t>その他会計（黒字）</t>
  </si>
  <si>
    <t>（百万円）</t>
    <phoneticPr fontId="5"/>
  </si>
  <si>
    <t>H30</t>
    <phoneticPr fontId="5"/>
  </si>
  <si>
    <t>R01</t>
    <phoneticPr fontId="5"/>
  </si>
  <si>
    <t>R02</t>
    <phoneticPr fontId="5"/>
  </si>
  <si>
    <t>R03</t>
    <phoneticPr fontId="5"/>
  </si>
  <si>
    <t>R04</t>
    <phoneticPr fontId="5"/>
  </si>
  <si>
    <t>帰還環境整備交付金基金</t>
    <rPh sb="0" eb="11">
      <t>キカンカンキョウセイビコウフキンキキン</t>
    </rPh>
    <phoneticPr fontId="5"/>
  </si>
  <si>
    <t>公共施設等整備基金</t>
    <rPh sb="0" eb="7">
      <t>コウキョウシセツトウセイビ</t>
    </rPh>
    <rPh sb="7" eb="9">
      <t>キキン</t>
    </rPh>
    <phoneticPr fontId="2"/>
  </si>
  <si>
    <t>陽はまた昇る基金</t>
    <rPh sb="0" eb="1">
      <t>ヒ</t>
    </rPh>
    <rPh sb="4" eb="5">
      <t>ノボ</t>
    </rPh>
    <rPh sb="6" eb="8">
      <t>キキン</t>
    </rPh>
    <phoneticPr fontId="2"/>
  </si>
  <si>
    <t>農村楽園基金</t>
    <rPh sb="0" eb="2">
      <t>ノウソン</t>
    </rPh>
    <rPh sb="2" eb="4">
      <t>ラクエン</t>
    </rPh>
    <rPh sb="4" eb="6">
      <t>キキン</t>
    </rPh>
    <phoneticPr fontId="2"/>
  </si>
  <si>
    <t>北風と太陽基金</t>
    <rPh sb="0" eb="2">
      <t>キタカゼ</t>
    </rPh>
    <rPh sb="3" eb="5">
      <t>タイヨウ</t>
    </rPh>
    <rPh sb="5" eb="7">
      <t>キキン</t>
    </rPh>
    <phoneticPr fontId="2"/>
  </si>
  <si>
    <t>-</t>
    <phoneticPr fontId="2"/>
  </si>
  <si>
    <t>相馬地方広域市町村圏組合一般会計</t>
    <rPh sb="0" eb="12">
      <t>ソウマチホウコウイキシチョウソンケンクミアイ</t>
    </rPh>
    <rPh sb="12" eb="14">
      <t>イッパン</t>
    </rPh>
    <rPh sb="14" eb="16">
      <t>カイケイ</t>
    </rPh>
    <phoneticPr fontId="2"/>
  </si>
  <si>
    <t>相馬地方広域市町村圏組合看護専門学校特別会計</t>
    <rPh sb="0" eb="12">
      <t>ソウマチホウコウイキシチョウソンケンクミアイ</t>
    </rPh>
    <rPh sb="12" eb="18">
      <t>カンゴセンモンガッコウ</t>
    </rPh>
    <rPh sb="18" eb="20">
      <t>トクベツ</t>
    </rPh>
    <rPh sb="20" eb="22">
      <t>カイケイ</t>
    </rPh>
    <phoneticPr fontId="2"/>
  </si>
  <si>
    <t>-</t>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</si>
  <si>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</si>
  <si>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21">
      <t>トクベツカイケイ</t>
    </rPh>
    <phoneticPr fontId="2"/>
  </si>
  <si>
    <t>福島県市町村総合事務組合消防賞じゅつ金特別会計</t>
    <rPh sb="0" eb="3">
      <t>フクシマケン</t>
    </rPh>
    <rPh sb="3" eb="8">
      <t>シチョウソンソウゴウ</t>
    </rPh>
    <rPh sb="8" eb="12">
      <t>ジムクミアイ</t>
    </rPh>
    <rPh sb="12" eb="14">
      <t>ショウボウ</t>
    </rPh>
    <rPh sb="14" eb="15">
      <t>ショウ</t>
    </rPh>
    <rPh sb="18" eb="19">
      <t>キン</t>
    </rPh>
    <rPh sb="19" eb="23">
      <t>トクベツカイケイ</t>
    </rPh>
    <phoneticPr fontId="2"/>
  </si>
  <si>
    <t>福島県市町村総合事務組合非常勤職員公務災害補償特別会計</t>
    <rPh sb="0" eb="6">
      <t>フクシマケンシチョウソン</t>
    </rPh>
    <rPh sb="6" eb="12">
      <t>ソウゴウジムクミアイ</t>
    </rPh>
    <rPh sb="12" eb="17">
      <t>ヒジョウキンショクイン</t>
    </rPh>
    <rPh sb="17" eb="19">
      <t>コウム</t>
    </rPh>
    <rPh sb="19" eb="21">
      <t>サイガイ</t>
    </rPh>
    <rPh sb="21" eb="23">
      <t>ホショウ</t>
    </rPh>
    <rPh sb="23" eb="27">
      <t>トクベツカイケイ</t>
    </rPh>
    <phoneticPr fontId="2"/>
  </si>
  <si>
    <t>福島県市町村総合事務組合自治会館管理特別会計</t>
    <rPh sb="0" eb="6">
      <t>フクシマケンシチョウソン</t>
    </rPh>
    <rPh sb="6" eb="12">
      <t>ソウゴウジムクミアイ</t>
    </rPh>
    <rPh sb="12" eb="14">
      <t>ジチ</t>
    </rPh>
    <rPh sb="14" eb="16">
      <t>カイカン</t>
    </rPh>
    <rPh sb="16" eb="18">
      <t>カンリ</t>
    </rPh>
    <rPh sb="18" eb="22">
      <t>トクベツカイケイ</t>
    </rPh>
    <phoneticPr fontId="2"/>
  </si>
  <si>
    <t>福島県後期高齢者医療広域連合後期高齢者医療特別会計</t>
    <rPh sb="0" eb="3">
      <t>フクシマケン</t>
    </rPh>
    <rPh sb="3" eb="8">
      <t>コウキコウレイシャ</t>
    </rPh>
    <rPh sb="8" eb="10">
      <t>イリョウ</t>
    </rPh>
    <rPh sb="10" eb="14">
      <t>コウイキレンゴウ</t>
    </rPh>
    <rPh sb="14" eb="19">
      <t>コウキコウレイシャ</t>
    </rPh>
    <rPh sb="19" eb="25">
      <t>イリョウトクベツカイケイ</t>
    </rPh>
    <phoneticPr fontId="2"/>
  </si>
  <si>
    <t>福島県後期高齢者医療広域連合一般会計</t>
    <rPh sb="0" eb="3">
      <t>フクシマケン</t>
    </rPh>
    <rPh sb="3" eb="8">
      <t>コウキコウレイシャ</t>
    </rPh>
    <rPh sb="8" eb="10">
      <t>イリョウ</t>
    </rPh>
    <rPh sb="10" eb="14">
      <t>コウイキレンゴウ</t>
    </rPh>
    <rPh sb="14" eb="16">
      <t>イッパン</t>
    </rPh>
    <rPh sb="16" eb="18">
      <t>カイケイ</t>
    </rPh>
    <phoneticPr fontId="2"/>
  </si>
  <si>
    <t>（一財）飯舘村振興公社</t>
    <rPh sb="1" eb="3">
      <t>イチザイ</t>
    </rPh>
    <phoneticPr fontId="2"/>
  </si>
  <si>
    <t>いいたてまでいな再エネ発電（株）</t>
    <rPh sb="14" eb="15">
      <t>カブ</t>
    </rPh>
    <phoneticPr fontId="2"/>
  </si>
  <si>
    <t>いいたてまでいな復興（株）</t>
    <rPh sb="11" eb="12">
      <t>カブ</t>
    </rPh>
    <phoneticPr fontId="2"/>
  </si>
  <si>
    <t>（株）までいガーデンビレッジいいたて</t>
    <rPh sb="1" eb="2">
      <t>カブ</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</si>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</sst>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0A35-46C3-9062-30B38A95C7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996873</c:v>
                </c:pt>
                <c:pt idx="1">
                  <c:v>544379</c:v>
                </c:pt>
                <c:pt idx="2">
                  <c:v>1099666</c:v>
                </c:pt>
                <c:pt idx="3">
                  <c:v>623261</c:v>
                </c:pt>
                <c:pt idx="4">
                  <c:v>907277</c:v>
                </c:pt>
              </c:numCache>
            </c:numRef>
          </c:val>
          <c:smooth val="0"/>
          <c:extLst>
            <c:ext xmlns:c16="http://schemas.microsoft.com/office/drawing/2014/chart" uri="{C3380CC4-5D6E-409C-BE32-E72D297353CC}">
              <c16:uniqueId val="{00000001-0A35-46C3-9062-30B38A95C7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20.440000000000001</c:v>
                </c:pt>
                <c:pt idx="1">
                  <c:v>28.43</c:v>
                </c:pt>
                <c:pt idx="2">
                  <c:v>34.630000000000003</c:v>
                </c:pt>
                <c:pt idx="3">
                  <c:v>2.4500000000000002</c:v>
                </c:pt>
                <c:pt idx="4">
                  <c:v>33.93</c:v>
                </c:pt>
              </c:numCache>
            </c:numRef>
          </c:val>
          <c:extLst>
            <c:ext xmlns:c16="http://schemas.microsoft.com/office/drawing/2014/chart" uri="{C3380CC4-5D6E-409C-BE32-E72D297353CC}">
              <c16:uniqueId val="{00000000-5F52-471E-BABD-0FDE0FB68E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61.4</c:v>
                </c:pt>
                <c:pt idx="1">
                  <c:v>68.510000000000005</c:v>
                </c:pt>
                <c:pt idx="2">
                  <c:v>83.66</c:v>
                </c:pt>
                <c:pt idx="3">
                  <c:v>95.09</c:v>
                </c:pt>
                <c:pt idx="4">
                  <c:v>102.28</c:v>
                </c:pt>
              </c:numCache>
            </c:numRef>
          </c:val>
          <c:extLst>
            <c:ext xmlns:c16="http://schemas.microsoft.com/office/drawing/2014/chart" uri="{C3380CC4-5D6E-409C-BE32-E72D297353CC}">
              <c16:uniqueId val="{00000001-5F52-471E-BABD-0FDE0FB68ED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-7.74</c:v>
                </c:pt>
                <c:pt idx="1">
                  <c:v>4.3899999999999997</c:v>
                </c:pt>
                <c:pt idx="2">
                  <c:v>15.32</c:v>
                </c:pt>
                <c:pt idx="3">
                  <c:v>-29.66</c:v>
                </c:pt>
                <c:pt idx="4">
                  <c:v>31.36</c:v>
                </c:pt>
              </c:numCache>
            </c:numRef>
          </c:val>
          <c:smooth val="0"/>
          <c:extLst>
            <c:ext xmlns:c16="http://schemas.microsoft.com/office/drawing/2014/chart" uri="{C3380CC4-5D6E-409C-BE32-E72D297353CC}">
              <c16:uniqueId val="{00000002-5F52-471E-BABD-0FDE0FB68ED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690-4147-9C8B-2235DFDDE2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90-4147-9C8B-2235DFDDE27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690-4147-9C8B-2235DFDDE27D}"/>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690-4147-9C8B-2235DFDDE27D}"/>
            </c:ext>
          </c:extLst>
        </c:ser>
        <c:ser>
          <c:idx val="4"/>
          <c:order val="4"/>
          <c:tx>
            <c:strRef>
              <c:f>データシート!$A$31</c:f>
              <c:strCache>
                <c:ptCount val="1"/>
                <c:pt idx="0">
                  <c:v>介護保険事業（介護サービス）</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690-4147-9C8B-2235DFDDE27D}"/>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0.52</c:v>
                </c:pt>
                <c:pt idx="4">
                  <c:v>#N/A</c:v>
                </c:pt>
                <c:pt idx="5">
                  <c:v>0.37</c:v>
                </c:pt>
                <c:pt idx="6">
                  <c:v>#N/A</c:v>
                </c:pt>
                <c:pt idx="7">
                  <c:v>0</c:v>
                </c:pt>
                <c:pt idx="8">
                  <c:v>#N/A</c:v>
                </c:pt>
                <c:pt idx="9">
                  <c:v>0.01</c:v>
                </c:pt>
              </c:numCache>
            </c:numRef>
          </c:val>
          <c:extLst>
            <c:ext xmlns:c16="http://schemas.microsoft.com/office/drawing/2014/chart" uri="{C3380CC4-5D6E-409C-BE32-E72D297353CC}">
              <c16:uniqueId val="{00000005-6690-4147-9C8B-2235DFDDE27D}"/>
            </c:ext>
          </c:extLst>
        </c:ser>
        <c:ser>
          <c:idx val="6"/>
          <c:order val="6"/>
          <c:tx>
            <c:strRef>
              <c:f>データシート!$A$33</c:f>
              <c:strCache>
                <c:ptCount val="1"/>
                <c:pt idx="0">
                  <c:v>農業集落排水特別会計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4.8499999999999996</c:v>
                </c:pt>
                <c:pt idx="4">
                  <c:v>#N/A</c:v>
                </c:pt>
                <c:pt idx="5">
                  <c:v>2.92</c:v>
                </c:pt>
                <c:pt idx="6">
                  <c:v>#N/A</c:v>
                </c:pt>
                <c:pt idx="7">
                  <c:v>2.17</c:v>
                </c:pt>
                <c:pt idx="8">
                  <c:v>#N/A</c:v>
                </c:pt>
                <c:pt idx="9">
                  <c:v>0.01</c:v>
                </c:pt>
              </c:numCache>
            </c:numRef>
          </c:val>
          <c:extLst>
            <c:ext xmlns:c16="http://schemas.microsoft.com/office/drawing/2014/chart" uri="{C3380CC4-5D6E-409C-BE32-E72D297353CC}">
              <c16:uniqueId val="{00000006-6690-4147-9C8B-2235DFDDE27D}"/>
            </c:ext>
          </c:extLst>
        </c:ser>
        <c:ser>
          <c:idx val="7"/>
          <c:order val="7"/>
          <c:tx>
            <c:strRef>
              <c:f>データシート!$A$34</c:f>
              <c:strCache>
                <c:ptCount val="1"/>
                <c:pt idx="0">
                  <c:v>介護保険事業（事業勘定）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1.1000000000000001</c:v>
                </c:pt>
                <c:pt idx="2">
                  <c:v>#N/A</c:v>
                </c:pt>
                <c:pt idx="3">
                  <c:v>2.87</c:v>
                </c:pt>
                <c:pt idx="4">
                  <c:v>#N/A</c:v>
                </c:pt>
                <c:pt idx="5">
                  <c:v>2.91</c:v>
                </c:pt>
                <c:pt idx="6">
                  <c:v>#N/A</c:v>
                </c:pt>
                <c:pt idx="7">
                  <c:v>1</c:v>
                </c:pt>
                <c:pt idx="8">
                  <c:v>#N/A</c:v>
                </c:pt>
                <c:pt idx="9">
                  <c:v>1.22</c:v>
                </c:pt>
              </c:numCache>
            </c:numRef>
          </c:val>
          <c:extLst>
            <c:ext xmlns:c16="http://schemas.microsoft.com/office/drawing/2014/chart" uri="{C3380CC4-5D6E-409C-BE32-E72D297353CC}">
              <c16:uniqueId val="{00000007-6690-4147-9C8B-2235DFDDE27D}"/>
            </c:ext>
          </c:extLst>
        </c:ser>
        <c:ser>
          <c:idx val="8"/>
          <c:order val="8"/>
          <c:tx>
            <c:strRef>
              <c:f>データシート!$A$35</c:f>
              <c:strCache>
                <c:ptCount val="1"/>
                <c:pt idx="0">
                  <c:v>国民健康保険事業（事業勘定）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2.97</c:v>
                </c:pt>
                <c:pt idx="2">
                  <c:v>#N/A</c:v>
                </c:pt>
                <c:pt idx="3">
                  <c:v>4.5</c:v>
                </c:pt>
                <c:pt idx="4">
                  <c:v>#N/A</c:v>
                </c:pt>
                <c:pt idx="5">
                  <c:v>2.38</c:v>
                </c:pt>
                <c:pt idx="6">
                  <c:v>#N/A</c:v>
                </c:pt>
                <c:pt idx="7">
                  <c:v>4.4000000000000004</c:v>
                </c:pt>
                <c:pt idx="8">
                  <c:v>#N/A</c:v>
                </c:pt>
                <c:pt idx="9">
                  <c:v>3.68</c:v>
                </c:pt>
              </c:numCache>
            </c:numRef>
          </c:val>
          <c:extLst>
            <c:ext xmlns:c16="http://schemas.microsoft.com/office/drawing/2014/chart" uri="{C3380CC4-5D6E-409C-BE32-E72D297353CC}">
              <c16:uniqueId val="{00000008-6690-4147-9C8B-2235DFDDE27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20.440000000000001</c:v>
                </c:pt>
                <c:pt idx="2">
                  <c:v>#N/A</c:v>
                </c:pt>
                <c:pt idx="3">
                  <c:v>28.42</c:v>
                </c:pt>
                <c:pt idx="4">
                  <c:v>#N/A</c:v>
                </c:pt>
                <c:pt idx="5">
                  <c:v>34.630000000000003</c:v>
                </c:pt>
                <c:pt idx="6">
                  <c:v>#N/A</c:v>
                </c:pt>
                <c:pt idx="7">
                  <c:v>2.54</c:v>
                </c:pt>
                <c:pt idx="8">
                  <c:v>#N/A</c:v>
                </c:pt>
                <c:pt idx="9">
                  <c:v>33.93</c:v>
                </c:pt>
              </c:numCache>
            </c:numRef>
          </c:val>
          <c:extLst>
            <c:ext xmlns:c16="http://schemas.microsoft.com/office/drawing/2014/chart" uri="{C3380CC4-5D6E-409C-BE32-E72D297353CC}">
              <c16:uniqueId val="{00000009-6690-4147-9C8B-2235DFDDE2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346</c:v>
                </c:pt>
                <c:pt idx="5">
                  <c:v>367</c:v>
                </c:pt>
                <c:pt idx="8">
                  <c:v>390</c:v>
                </c:pt>
                <c:pt idx="11">
                  <c:v>405</c:v>
                </c:pt>
                <c:pt idx="14">
                  <c:v>366</c:v>
                </c:pt>
              </c:numCache>
            </c:numRef>
          </c:val>
          <c:extLst>
            <c:ext xmlns:c16="http://schemas.microsoft.com/office/drawing/2014/chart" uri="{C3380CC4-5D6E-409C-BE32-E72D297353CC}">
              <c16:uniqueId val="{00000000-952E-402B-8292-1E907C85C7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2E-402B-8292-1E907C85C7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52E-402B-8292-1E907C85C7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3-952E-402B-8292-1E907C85C7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87</c:v>
                </c:pt>
                <c:pt idx="3">
                  <c:v>82</c:v>
                </c:pt>
                <c:pt idx="6">
                  <c:v>89</c:v>
                </c:pt>
                <c:pt idx="9">
                  <c:v>83</c:v>
                </c:pt>
                <c:pt idx="12">
                  <c:v>87</c:v>
                </c:pt>
              </c:numCache>
            </c:numRef>
          </c:val>
          <c:extLst>
            <c:ext xmlns:c16="http://schemas.microsoft.com/office/drawing/2014/chart" uri="{C3380CC4-5D6E-409C-BE32-E72D297353CC}">
              <c16:uniqueId val="{00000004-952E-402B-8292-1E907C85C7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2E-402B-8292-1E907C85C7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2E-402B-8292-1E907C85C7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396</c:v>
                </c:pt>
                <c:pt idx="3">
                  <c:v>428</c:v>
                </c:pt>
                <c:pt idx="6">
                  <c:v>463</c:v>
                </c:pt>
                <c:pt idx="9">
                  <c:v>506</c:v>
                </c:pt>
                <c:pt idx="12">
                  <c:v>458</c:v>
                </c:pt>
              </c:numCache>
            </c:numRef>
          </c:val>
          <c:extLst>
            <c:ext xmlns:c16="http://schemas.microsoft.com/office/drawing/2014/chart" uri="{C3380CC4-5D6E-409C-BE32-E72D297353CC}">
              <c16:uniqueId val="{00000007-952E-402B-8292-1E907C85C7A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138</c:v>
                </c:pt>
                <c:pt idx="2">
                  <c:v>#N/A</c:v>
                </c:pt>
                <c:pt idx="3">
                  <c:v>#N/A</c:v>
                </c:pt>
                <c:pt idx="4">
                  <c:v>144</c:v>
                </c:pt>
                <c:pt idx="5">
                  <c:v>#N/A</c:v>
                </c:pt>
                <c:pt idx="6">
                  <c:v>#N/A</c:v>
                </c:pt>
                <c:pt idx="7">
                  <c:v>162</c:v>
                </c:pt>
                <c:pt idx="8">
                  <c:v>#N/A</c:v>
                </c:pt>
                <c:pt idx="9">
                  <c:v>#N/A</c:v>
                </c:pt>
                <c:pt idx="10">
                  <c:v>184</c:v>
                </c:pt>
                <c:pt idx="11">
                  <c:v>#N/A</c:v>
                </c:pt>
                <c:pt idx="12">
                  <c:v>#N/A</c:v>
                </c:pt>
                <c:pt idx="13">
                  <c:v>179</c:v>
                </c:pt>
                <c:pt idx="14">
                  <c:v>#N/A</c:v>
                </c:pt>
              </c:numCache>
            </c:numRef>
          </c:val>
          <c:smooth val="0"/>
          <c:extLst>
            <c:ext xmlns:c16="http://schemas.microsoft.com/office/drawing/2014/chart" uri="{C3380CC4-5D6E-409C-BE32-E72D297353CC}">
              <c16:uniqueId val="{00000008-952E-402B-8292-1E907C85C7A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3166</c:v>
                </c:pt>
                <c:pt idx="5">
                  <c:v>3033</c:v>
                </c:pt>
                <c:pt idx="8">
                  <c:v>2911</c:v>
                </c:pt>
                <c:pt idx="11">
                  <c:v>1766</c:v>
                </c:pt>
                <c:pt idx="14">
                  <c:v>1642</c:v>
                </c:pt>
              </c:numCache>
            </c:numRef>
          </c:val>
          <c:extLst>
            <c:ext xmlns:c16="http://schemas.microsoft.com/office/drawing/2014/chart" uri="{C3380CC4-5D6E-409C-BE32-E72D297353CC}">
              <c16:uniqueId val="{00000000-AB7E-48AC-9DE2-5C6B939D97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B7E-48AC-9DE2-5C6B939D97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9556</c:v>
                </c:pt>
                <c:pt idx="5">
                  <c:v>9328</c:v>
                </c:pt>
                <c:pt idx="8">
                  <c:v>9829</c:v>
                </c:pt>
                <c:pt idx="11">
                  <c:v>14665</c:v>
                </c:pt>
                <c:pt idx="14">
                  <c:v>14302</c:v>
                </c:pt>
              </c:numCache>
            </c:numRef>
          </c:val>
          <c:extLst>
            <c:ext xmlns:c16="http://schemas.microsoft.com/office/drawing/2014/chart" uri="{C3380CC4-5D6E-409C-BE32-E72D297353CC}">
              <c16:uniqueId val="{00000002-AB7E-48AC-9DE2-5C6B939D97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7E-48AC-9DE2-5C6B939D97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7E-48AC-9DE2-5C6B939D97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7E-48AC-9DE2-5C6B939D97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429</c:v>
                </c:pt>
                <c:pt idx="3">
                  <c:v>345</c:v>
                </c:pt>
                <c:pt idx="6">
                  <c:v>333</c:v>
                </c:pt>
                <c:pt idx="9">
                  <c:v>249</c:v>
                </c:pt>
                <c:pt idx="12">
                  <c:v>210</c:v>
                </c:pt>
              </c:numCache>
            </c:numRef>
          </c:val>
          <c:extLst>
            <c:ext xmlns:c16="http://schemas.microsoft.com/office/drawing/2014/chart" uri="{C3380CC4-5D6E-409C-BE32-E72D297353CC}">
              <c16:uniqueId val="{00000006-AB7E-48AC-9DE2-5C6B939D97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c:v>
                </c:pt>
                <c:pt idx="3">
                  <c:v>1</c:v>
                </c:pt>
                <c:pt idx="6">
                  <c:v>0</c:v>
                </c:pt>
                <c:pt idx="9">
                  <c:v>2</c:v>
                </c:pt>
                <c:pt idx="12">
                  <c:v>5</c:v>
                </c:pt>
              </c:numCache>
            </c:numRef>
          </c:val>
          <c:extLst>
            <c:ext xmlns:c16="http://schemas.microsoft.com/office/drawing/2014/chart" uri="{C3380CC4-5D6E-409C-BE32-E72D297353CC}">
              <c16:uniqueId val="{00000007-AB7E-48AC-9DE2-5C6B939D97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766</c:v>
                </c:pt>
                <c:pt idx="3">
                  <c:v>680</c:v>
                </c:pt>
                <c:pt idx="6">
                  <c:v>608</c:v>
                </c:pt>
                <c:pt idx="9">
                  <c:v>550</c:v>
                </c:pt>
                <c:pt idx="12">
                  <c:v>493</c:v>
                </c:pt>
              </c:numCache>
            </c:numRef>
          </c:val>
          <c:extLst>
            <c:ext xmlns:c16="http://schemas.microsoft.com/office/drawing/2014/chart" uri="{C3380CC4-5D6E-409C-BE32-E72D297353CC}">
              <c16:uniqueId val="{00000008-AB7E-48AC-9DE2-5C6B939D97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B7E-48AC-9DE2-5C6B939D97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3745</c:v>
                </c:pt>
                <c:pt idx="3">
                  <c:v>3555</c:v>
                </c:pt>
                <c:pt idx="6">
                  <c:v>3415</c:v>
                </c:pt>
                <c:pt idx="9">
                  <c:v>3116</c:v>
                </c:pt>
                <c:pt idx="12">
                  <c:v>2797</c:v>
                </c:pt>
              </c:numCache>
            </c:numRef>
          </c:val>
          <c:extLst>
            <c:ext xmlns:c16="http://schemas.microsoft.com/office/drawing/2014/chart" uri="{C3380CC4-5D6E-409C-BE32-E72D297353CC}">
              <c16:uniqueId val="{0000000A-AB7E-48AC-9DE2-5C6B939D97E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B7E-48AC-9DE2-5C6B939D97E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2443</c:v>
                </c:pt>
                <c:pt idx="1">
                  <c:v>2993</c:v>
                </c:pt>
                <c:pt idx="2">
                  <c:v>3044</c:v>
                </c:pt>
              </c:numCache>
            </c:numRef>
          </c:val>
          <c:extLst>
            <c:ext xmlns:c16="http://schemas.microsoft.com/office/drawing/2014/chart" uri="{C3380CC4-5D6E-409C-BE32-E72D297353CC}">
              <c16:uniqueId val="{00000000-BBE2-4431-AEA4-1C82DE3235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537</c:v>
                </c:pt>
                <c:pt idx="1">
                  <c:v>541</c:v>
                </c:pt>
                <c:pt idx="2">
                  <c:v>541</c:v>
                </c:pt>
              </c:numCache>
            </c:numRef>
          </c:val>
          <c:extLst>
            <c:ext xmlns:c16="http://schemas.microsoft.com/office/drawing/2014/chart" uri="{C3380CC4-5D6E-409C-BE32-E72D297353CC}">
              <c16:uniqueId val="{00000001-BBE2-4431-AEA4-1C82DE3235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5845</c:v>
                </c:pt>
                <c:pt idx="1">
                  <c:v>9944</c:v>
                </c:pt>
                <c:pt idx="2">
                  <c:v>9671</c:v>
                </c:pt>
              </c:numCache>
            </c:numRef>
          </c:val>
          <c:extLst>
            <c:ext xmlns:c16="http://schemas.microsoft.com/office/drawing/2014/chart" uri="{C3380CC4-5D6E-409C-BE32-E72D297353CC}">
              <c16:uniqueId val="{00000002-BBE2-4431-AEA4-1C82DE32356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統合診療所（いいたてクリニック）整備事業債の償還終了等により、元利償還金は前年度比</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百万円減少（△</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引き続き、歳入確保や歳出精査等に努め、実質公債費比率が低水準で推移するよう努める。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歳入確保や歳出精査等により、地方債現在高を含む将来負担額は減少傾向にある。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また、帰還環境整備交付金基金の影響により、充当可能基金を含む充当可能財源等は一時的に増加している。</a:t>
          </a:r>
          <a:endParaRPr kumimoji="1" lang="en-US" altLang="ja-JP" sz="1400" baseline="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将来負担比率の分子は負数となっている。しかし、今後は公共施設等の維持費用や更新費用等の増加が見込まれるため、引き続き、健全な財政運営を行い、将来世代の負担が過大にならないよう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福島県飯舘村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帰還環境整備交付金基金残高が減少したにもかかわらず、公共施設等整備基金残高が増加したため、全体としては、前年度からほぼ横ばい（前年度比△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基金全体の約半分を占める帰還環境整備交付金基金は、復興創生期間の経過に伴って減少していくものと予測される。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将来の財政需要や収入をできるかぎり正確に把握し、必要額の確保に努める。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住民の帰還促進のための環境整備を目的として交付される福島再生加速化交付金を積み立てて使用されるもの。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公共施設等の更新、大規模改修等のために使用されるもの。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陽はまた昇る基金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ふるさと納税寄附金を積み立てて、産業復興や教育・福祉の充実等のために使用されるもの。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農村楽園基金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地域活性化事業のために使用されるもの。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北風と太陽基金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村内の再生エネルギー企業からの株式配当金等を積み立てて、復興拠点の整備等のために使用されるもの。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帰還環境整備事業の実施のために取り崩したことにより、前年度から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今後の財政需要の増加に備えて歳計剰余金等を積み立てたため、前年度から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帰還環境整備事業の実施に伴い、減少していくものと予測される。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公共施設の更新等による財政需要の増加が見込まれるため、必要額を精査・確保する。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決算剰余金等の積立てにより、前年度から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財政需要の増加、収入の減少等に備えて、一定額を確保する。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村債の計画的な償還のため、適切な額を確保する。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7C334F5-2A1B-4970-8C97-BA3C021AE011}"/>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9842AA7-B7AD-45B8-AD88-F451ED76EAE1}"/>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34BFAE3-1611-44DF-8847-87EEC4B9253A}"/>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0AA3A45-3E70-482B-AB2B-3DE12D8D2C4C}"/>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6738666-65F1-43DD-A161-9D9C4E4AC58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FBF0FBB-4A8E-4E55-90DD-57F5E7678C01}"/>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242B6F7-52F9-443D-9968-177BAA48C35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ACB4F05D-313F-4C7E-B941-BAC81F7AF60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8BFABEB-2E34-49EA-A239-2871608025C2}"/>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6231645-8B40-4F74-961B-CDA4D78D1C8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4,824
4,770
230.13
14,008,548
12,598,687
1,009,898
2,976,030
2,797,460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0BF2435-3BE8-4C90-ADB9-9CCE481C5C7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A869AD9-0967-4E9E-8EEE-74FDFF9D3717}"/>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7A686EE-FE26-4237-A5B5-EE0FE5D51391}"/>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74EA3A9-C7D4-4EAF-ABCE-2CEACB18E2C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6BF4E12-6B20-4331-AAE3-DB58E309A91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0C4BC3E-30B8-4F3D-9286-7819DF00EB9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F96E121-B5B2-4A59-B847-1A437D270A2B}"/>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CCFE949-5674-4088-BF9E-22282608397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9607B33-4231-4590-9BA2-93246759BEB6}"/>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E4599F3-6EB7-4E0A-8C42-5EE5BA61531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0D66255-C239-438B-AFC1-A8CDDDD76E51}"/>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C6C12A1-EF8D-40BD-877E-BB5EE33C52CF}"/>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CDDB054-87B4-433B-B022-020B78621503}"/>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267AD86-9B10-49D6-99B8-8C3E0F56912F}"/>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97E0A16-363B-4918-9B09-8A4B624C3605}"/>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533B803-AEBC-445A-8293-9A96B7E37E39}"/>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E689118-3334-428B-A941-DA22DD9E6D96}"/>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4595A2E-8252-4938-AA3F-364AEED3720E}"/>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3CD9764-1F60-4630-AFB8-70893D1462DF}"/>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9A9B4BD-C399-4F63-8B0D-61D1BB5BB2BB}"/>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D6DC402-B3B9-43A8-89DF-8462AC55A318}"/>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7F1362D-2EB5-4EDF-BE2E-9039F3D0FE9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6B9ED24-838E-4066-800B-A19969D0AA1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3833BDF-A37C-4EBA-BD60-B60430BB9007}"/>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73BA59C-6397-4968-A0B1-57963803949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4AC7D23-F20B-40E5-8973-0615FEDEA8FA}"/>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AB6EFCC-7041-47F5-B1F7-1A4CFAAEBA22}"/>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4A67F42-14EF-4F3F-9F14-B660478C4D39}"/>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D9D1A41-DD75-4231-8F1A-A128AAC5416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C21531A-C0BC-440D-AA59-86AF550132F2}"/>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A90D99F-3349-4677-92C0-EABCC069CA3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1DEF105-8F22-4416-B5BA-A9753C8217D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AE58B08-7D53-4B87-AB99-14ED90E9C73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6D56D6E-75A3-486F-95CD-19CB7F86B13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7AF66D4-DBCE-47B6-A986-29BD3CC8A40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9B3C380-0354-48BE-9CA6-78B0469CFAF9}"/>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A2A2598-57E0-422D-BC5F-3FA63F369BF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財政の自立度を示す財政力指数は、東日本大震災による人口減少、産業衰退等の影響を受けて、年々減少している。</a:t>
          </a:r>
        </a:p>
        <a:p>
          <a:r>
            <a:rPr kumimoji="1" lang="ja-JP" altLang="en-US" sz="1300">
              <a:latin typeface="ＭＳ Ｐゴシック" panose="020B0600070205080204" pitchFamily="50" charset="-128"/>
              <a:ea typeface="ＭＳ Ｐゴシック" panose="020B0600070205080204" pitchFamily="50" charset="-128"/>
            </a:rPr>
            <a:t>　復興事業による人口増加・産業振興施策等を通して収入の増加を図り、経常経費の節減を通して支出の削減に努め、財政力指数の改善を目指す。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860E7F4-35F4-4F67-9BFB-0863C467C69E}"/>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24BB39A0-FA63-4428-BD37-BBBD7997C361}"/>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8623ABFC-1FE3-4E76-B2E5-E17AC01B4345}"/>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B6DA20C4-944C-4D7C-B742-36C3CDB82DD4}"/>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FEAD01F-08E8-4978-8C95-AA00A60C25F8}"/>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C9622304-69ED-4F0F-999A-6583E7A1F51F}"/>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1BE5BB82-C0C0-4065-A792-187D5AF0FC44}"/>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F08B30F4-8A51-4887-8D43-F7D1C529F3E1}"/>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91541D5C-C7A7-45B2-AFB1-12433A9CAD78}"/>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E35299C3-F9B2-454C-8D47-E7B347E6F4A2}"/>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9294EBFA-8012-42BF-8DF1-5AA5E5F2BD62}"/>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9721C8-6BD6-49DA-A49D-016A13AFC868}"/>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5FC07C98-EF06-4E1D-9109-B29AFF2D6B98}"/>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9CB2FAD-0B72-41A1-8580-594D5C9138E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2D6590ED-30CC-43E7-812A-0A0C91754891}"/>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444EA5B9-5729-47E0-83A7-85C2825CF392}"/>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A3010FCB-D848-470A-8DA3-DDD2B131DF1C}"/>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FB5B9F1C-17D4-49DA-B08C-2643463106AD}"/>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149FA57B-A2AC-4A71-AAF1-E965F5E5D6A5}"/>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45508</xdr:rowOff>
    </xdr:to>
    <xdr:cxnSp macro="">
      <xdr:nvCxnSpPr>
        <xdr:cNvPr id="68" name="直線コネクタ 67">
          <a:extLst>
            <a:ext uri="{FF2B5EF4-FFF2-40B4-BE49-F238E27FC236}">
              <a16:creationId xmlns:a16="http://schemas.microsoft.com/office/drawing/2014/main" id="{74757DC1-FA26-4474-96B0-A3667783E20F}"/>
            </a:ext>
          </a:extLst>
        </xdr:cNvPr>
        <xdr:cNvCxnSpPr/>
      </xdr:nvCxnSpPr>
      <xdr:spPr>
        <a:xfrm>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421F8B13-6E05-4E3F-9724-BE55D7043108}"/>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80FAC4FD-62AF-445C-89FA-D26FB6C36E0C}"/>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25400</xdr:rowOff>
    </xdr:to>
    <xdr:cxnSp macro="">
      <xdr:nvCxnSpPr>
        <xdr:cNvPr id="71" name="直線コネクタ 70">
          <a:extLst>
            <a:ext uri="{FF2B5EF4-FFF2-40B4-BE49-F238E27FC236}">
              <a16:creationId xmlns:a16="http://schemas.microsoft.com/office/drawing/2014/main" id="{F86153AE-D6A7-4E23-ACD8-D08740DC97B2}"/>
            </a:ext>
          </a:extLst>
        </xdr:cNvPr>
        <xdr:cNvCxnSpPr/>
      </xdr:nvCxnSpPr>
      <xdr:spPr>
        <a:xfrm>
          <a:off x="3225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D8DDE391-8520-4A78-86E1-9B4C512CF592}"/>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40728D8B-6938-4BF3-BAFE-6473C79A3727}"/>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4" name="直線コネクタ 73">
          <a:extLst>
            <a:ext uri="{FF2B5EF4-FFF2-40B4-BE49-F238E27FC236}">
              <a16:creationId xmlns:a16="http://schemas.microsoft.com/office/drawing/2014/main" id="{BEA925AE-DE8D-46E5-AD41-BE1B2F9ED7C0}"/>
            </a:ext>
          </a:extLst>
        </xdr:cNvPr>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2DD8D8CB-A3B2-4CB2-B431-642F58C59EAE}"/>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5DE02A6B-1498-4987-8697-D17A22172B73}"/>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7" name="直線コネクタ 76">
          <a:extLst>
            <a:ext uri="{FF2B5EF4-FFF2-40B4-BE49-F238E27FC236}">
              <a16:creationId xmlns:a16="http://schemas.microsoft.com/office/drawing/2014/main" id="{CEF976C7-A71C-4C89-81E0-C5090A3642A0}"/>
            </a:ext>
          </a:extLst>
        </xdr:cNvPr>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3210E635-2690-4344-AE75-A7A026A91358}"/>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A51C37CD-D689-4D96-89FC-9B71D241134A}"/>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77F18833-A223-4E57-AA62-F26D7578F34D}"/>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20D89CE9-E46B-4328-B236-477E6331D4CE}"/>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790938E-C2BC-4339-AC61-B9F563BFFE52}"/>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C393B21-C359-4B2C-98FF-6893E9435CB5}"/>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E84FA44-5D87-45A6-A63C-1E529133E28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B463B01-7E21-4159-847D-FD1556C8CE4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32318F5-BDF0-4F93-9720-1F068E1CE9CE}"/>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7" name="楕円 86">
          <a:extLst>
            <a:ext uri="{FF2B5EF4-FFF2-40B4-BE49-F238E27FC236}">
              <a16:creationId xmlns:a16="http://schemas.microsoft.com/office/drawing/2014/main" id="{B3ABEF62-BBD7-4A59-ABFF-036CA5C6C29A}"/>
            </a:ext>
          </a:extLst>
        </xdr:cNvPr>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11235</xdr:rowOff>
    </xdr:from>
    <xdr:ext cx="762000" cy="259045"/>
    <xdr:sp macro="" textlink="">
      <xdr:nvSpPr>
        <xdr:cNvPr id="88" name="財政力該当値テキスト">
          <a:extLst>
            <a:ext uri="{FF2B5EF4-FFF2-40B4-BE49-F238E27FC236}">
              <a16:creationId xmlns:a16="http://schemas.microsoft.com/office/drawing/2014/main" id="{13D31DAB-DDF5-46A9-9042-ECEC0FFEED55}"/>
            </a:ext>
          </a:extLst>
        </xdr:cNvPr>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9" name="楕円 88">
          <a:extLst>
            <a:ext uri="{FF2B5EF4-FFF2-40B4-BE49-F238E27FC236}">
              <a16:creationId xmlns:a16="http://schemas.microsoft.com/office/drawing/2014/main" id="{1B41D013-4947-490E-9884-953C01E69B98}"/>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0" name="テキスト ボックス 89">
          <a:extLst>
            <a:ext uri="{FF2B5EF4-FFF2-40B4-BE49-F238E27FC236}">
              <a16:creationId xmlns:a16="http://schemas.microsoft.com/office/drawing/2014/main" id="{D8406C9F-9546-45D9-A7AB-23B935F637B1}"/>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1" name="楕円 90">
          <a:extLst>
            <a:ext uri="{FF2B5EF4-FFF2-40B4-BE49-F238E27FC236}">
              <a16:creationId xmlns:a16="http://schemas.microsoft.com/office/drawing/2014/main" id="{B6672E4E-4A48-4B87-95C3-193516BEB243}"/>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2" name="テキスト ボックス 91">
          <a:extLst>
            <a:ext uri="{FF2B5EF4-FFF2-40B4-BE49-F238E27FC236}">
              <a16:creationId xmlns:a16="http://schemas.microsoft.com/office/drawing/2014/main" id="{F5D8BD32-9D8F-4106-85B6-F3167A72AF97}"/>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3" name="楕円 92">
          <a:extLst>
            <a:ext uri="{FF2B5EF4-FFF2-40B4-BE49-F238E27FC236}">
              <a16:creationId xmlns:a16="http://schemas.microsoft.com/office/drawing/2014/main" id="{A3A26DAB-351F-49E4-88CF-483E8D546C62}"/>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4" name="テキスト ボックス 93">
          <a:extLst>
            <a:ext uri="{FF2B5EF4-FFF2-40B4-BE49-F238E27FC236}">
              <a16:creationId xmlns:a16="http://schemas.microsoft.com/office/drawing/2014/main" id="{FC38C02F-3310-4695-BFEA-5D4C01FC9A65}"/>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5" name="楕円 94">
          <a:extLst>
            <a:ext uri="{FF2B5EF4-FFF2-40B4-BE49-F238E27FC236}">
              <a16:creationId xmlns:a16="http://schemas.microsoft.com/office/drawing/2014/main" id="{8F44F055-8A3F-4836-A3DA-DDEC815D9B14}"/>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6" name="テキスト ボックス 95">
          <a:extLst>
            <a:ext uri="{FF2B5EF4-FFF2-40B4-BE49-F238E27FC236}">
              <a16:creationId xmlns:a16="http://schemas.microsoft.com/office/drawing/2014/main" id="{4D744E64-D483-41F5-AED5-E5670875B859}"/>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935D7166-5E0F-4214-A976-29947D5CED8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56534947-2688-4B66-8CA8-D1137E832B52}"/>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3BA6B176-1A3D-4F4E-B675-8D81EC8A753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DA17DEC0-C8F7-4E54-9602-3FBEB04D5F3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542C3E78-4E10-42BE-BB4C-81A46F732DA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DD991361-8522-4F42-819A-8D4F05C3DBC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B22FC9B8-DA1D-46F0-8194-4F28B08E4A5B}"/>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A9F73442-C15E-40AA-9737-DCE921DA292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7FFF830E-0BB0-452D-880A-D1BB20B6912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ABE831FA-3431-4934-90E3-E1385BD8D315}"/>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BD4BFC39-A79B-4E58-922D-A8F6E339EBB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B5756812-142C-41F2-AF15-0F0F127FA40D}"/>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13A34ECF-25F5-4E68-8256-0B43A738E38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経常収支比率は類似団体平均を下回っているものの、前年度から</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ポイント悪化した。これは、人件費や維持補修費の増加に加え、普通交付税が減少したことによるものである。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今後は、復興事業で整備された公共施設の維持等に要する支出額が増加することが予想され、経常収支比率は悪化する見通しだが、全庁的な支出削減の取組みを通して、改善に努める。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728F30EF-7FDF-4B3F-9DD8-27BAFFA254B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F4261233-B2F5-478D-80D7-477DC8D754E9}"/>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92A60C1A-F43D-4646-9FC7-48AF849F30CA}"/>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81F38629-977D-4C44-8EB8-5EA59F2A5259}"/>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42C00BB-A42E-449E-A854-9A955BDE2CDD}"/>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9A1BBB52-185D-4A01-B1AD-C4504D2CAABC}"/>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FFDA55A-FB0E-45A2-9D51-946C9A9FFADB}"/>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7BE7BB06-7B74-488A-8F3F-D20F9EC01804}"/>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620D7609-EFFC-4D11-9064-C33F935C3E57}"/>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2E57DB6-CD59-4C79-BAF9-2EA9763A057C}"/>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9E645029-9EF1-4254-98CB-474EABBA34AB}"/>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4AA9A9BA-DACA-44C4-8FEA-165AA610C0DF}"/>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3CCF24AD-799B-4060-8E2A-AA20B4D1B943}"/>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1A40A4BB-5E7C-44FA-864D-2E8FCA1C03DA}"/>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8302D487-3BC6-478C-97C4-A452534AFB73}"/>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32F90F40-1A1E-4644-90C0-5D09484A64DA}"/>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B1AC0B27-69C6-4DED-B025-A1451E2D019F}"/>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F9B0DFE6-F7D8-42B3-A3E2-F8D5C586C041}"/>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629BA798-41BE-4EF7-AD11-DCD64FB5396F}"/>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2C753088-5EEF-4521-BBDD-7B2EE4F5F08E}"/>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2FAFFF86-805B-4AF1-AECA-C17E61C6920F}"/>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2752</xdr:rowOff>
    </xdr:from>
    <xdr:to>
      <xdr:col>23</xdr:col>
      <xdr:colOff>133350</xdr:colOff>
      <xdr:row>62</xdr:row>
      <xdr:rowOff>20320</xdr:rowOff>
    </xdr:to>
    <xdr:cxnSp macro="">
      <xdr:nvCxnSpPr>
        <xdr:cNvPr id="131" name="直線コネクタ 130">
          <a:extLst>
            <a:ext uri="{FF2B5EF4-FFF2-40B4-BE49-F238E27FC236}">
              <a16:creationId xmlns:a16="http://schemas.microsoft.com/office/drawing/2014/main" id="{5EED391F-6F67-45F1-BF29-5D42D274D202}"/>
            </a:ext>
          </a:extLst>
        </xdr:cNvPr>
        <xdr:cNvCxnSpPr/>
      </xdr:nvCxnSpPr>
      <xdr:spPr>
        <a:xfrm>
          <a:off x="4114800" y="10461202"/>
          <a:ext cx="8382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47F58250-84F8-4A3F-A724-A3AAD4387882}"/>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8CDC0CAD-D5A4-4C4C-9ADD-49928BDFB778}"/>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2752</xdr:rowOff>
    </xdr:from>
    <xdr:to>
      <xdr:col>19</xdr:col>
      <xdr:colOff>133350</xdr:colOff>
      <xdr:row>61</xdr:row>
      <xdr:rowOff>135467</xdr:rowOff>
    </xdr:to>
    <xdr:cxnSp macro="">
      <xdr:nvCxnSpPr>
        <xdr:cNvPr id="134" name="直線コネクタ 133">
          <a:extLst>
            <a:ext uri="{FF2B5EF4-FFF2-40B4-BE49-F238E27FC236}">
              <a16:creationId xmlns:a16="http://schemas.microsoft.com/office/drawing/2014/main" id="{90C05ABB-8D6C-43DA-91C9-8889A3DB4F48}"/>
            </a:ext>
          </a:extLst>
        </xdr:cNvPr>
        <xdr:cNvCxnSpPr/>
      </xdr:nvCxnSpPr>
      <xdr:spPr>
        <a:xfrm flipV="1">
          <a:off x="3225800" y="10461202"/>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680FF4EB-79B4-421E-B8E6-8441F3802292}"/>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52DBA338-FD7C-4106-9B17-D2D41D9B35C4}"/>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135467</xdr:rowOff>
    </xdr:from>
    <xdr:to>
      <xdr:col>15</xdr:col>
      <xdr:colOff>82550</xdr:colOff>
      <xdr:row>64</xdr:row>
      <xdr:rowOff>15240</xdr:rowOff>
    </xdr:to>
    <xdr:cxnSp macro="">
      <xdr:nvCxnSpPr>
        <xdr:cNvPr id="137" name="直線コネクタ 136">
          <a:extLst>
            <a:ext uri="{FF2B5EF4-FFF2-40B4-BE49-F238E27FC236}">
              <a16:creationId xmlns:a16="http://schemas.microsoft.com/office/drawing/2014/main" id="{559C934A-DB7F-4ADF-A400-8D2322F4B72E}"/>
            </a:ext>
          </a:extLst>
        </xdr:cNvPr>
        <xdr:cNvCxnSpPr/>
      </xdr:nvCxnSpPr>
      <xdr:spPr>
        <a:xfrm flipV="1">
          <a:off x="2336800" y="10593917"/>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5A5D8365-7DA1-4A17-9D2A-841D456D7346}"/>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6470FCD7-9B02-4C4C-9331-B993C618D6BC}"/>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7196</xdr:rowOff>
    </xdr:from>
    <xdr:to>
      <xdr:col>11</xdr:col>
      <xdr:colOff>31750</xdr:colOff>
      <xdr:row>64</xdr:row>
      <xdr:rowOff>15240</xdr:rowOff>
    </xdr:to>
    <xdr:cxnSp macro="">
      <xdr:nvCxnSpPr>
        <xdr:cNvPr id="140" name="直線コネクタ 139">
          <a:extLst>
            <a:ext uri="{FF2B5EF4-FFF2-40B4-BE49-F238E27FC236}">
              <a16:creationId xmlns:a16="http://schemas.microsoft.com/office/drawing/2014/main" id="{376A2B3B-639E-464D-BB47-5781EE0C7272}"/>
            </a:ext>
          </a:extLst>
        </xdr:cNvPr>
        <xdr:cNvCxnSpPr/>
      </xdr:nvCxnSpPr>
      <xdr:spPr>
        <a:xfrm>
          <a:off x="1447800" y="109799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44124E7-531D-4424-8A9D-6446771D15BA}"/>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D30C878B-2F36-435C-9751-61D0DA4B7A11}"/>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3355C2C8-BE59-44A1-9E1F-DF7748A2F039}"/>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ED71A9AB-FECC-4ABC-A76B-4EBD87230A99}"/>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6A6B5C49-57E0-4966-BE25-09082D6EEC9D}"/>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16FAEC4-3315-4CDF-91A4-5A14595B04E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392177E-79C7-4C52-AA3F-FC475909B98A}"/>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C6C90D7-577B-4CED-B285-58453B4E543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28BFA5B-10D3-4139-88D7-B9C0EDFD63C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0" name="楕円 149">
          <a:extLst>
            <a:ext uri="{FF2B5EF4-FFF2-40B4-BE49-F238E27FC236}">
              <a16:creationId xmlns:a16="http://schemas.microsoft.com/office/drawing/2014/main" id="{270F675A-B692-42E5-9A48-9D23E4858E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1" name="財政構造の弾力性該当値テキスト">
          <a:extLst>
            <a:ext uri="{FF2B5EF4-FFF2-40B4-BE49-F238E27FC236}">
              <a16:creationId xmlns:a16="http://schemas.microsoft.com/office/drawing/2014/main" id="{DEAA4231-A352-47BE-9267-F3305700D45A}"/>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123402</xdr:rowOff>
    </xdr:from>
    <xdr:to>
      <xdr:col>19</xdr:col>
      <xdr:colOff>184150</xdr:colOff>
      <xdr:row>61</xdr:row>
      <xdr:rowOff>53552</xdr:rowOff>
    </xdr:to>
    <xdr:sp macro="" textlink="">
      <xdr:nvSpPr>
        <xdr:cNvPr id="152" name="楕円 151">
          <a:extLst>
            <a:ext uri="{FF2B5EF4-FFF2-40B4-BE49-F238E27FC236}">
              <a16:creationId xmlns:a16="http://schemas.microsoft.com/office/drawing/2014/main" id="{30131A06-C26C-4B2A-93AF-BA40F2202D9F}"/>
            </a:ext>
          </a:extLst>
        </xdr:cNvPr>
        <xdr:cNvSpPr/>
      </xdr:nvSpPr>
      <xdr:spPr>
        <a:xfrm>
          <a:off x="4064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63729</xdr:rowOff>
    </xdr:from>
    <xdr:ext cx="736600" cy="259045"/>
    <xdr:sp macro="" textlink="">
      <xdr:nvSpPr>
        <xdr:cNvPr id="153" name="テキスト ボックス 152">
          <a:extLst>
            <a:ext uri="{FF2B5EF4-FFF2-40B4-BE49-F238E27FC236}">
              <a16:creationId xmlns:a16="http://schemas.microsoft.com/office/drawing/2014/main" id="{E8359D71-3EE9-42BB-9484-3007C4BCF43F}"/>
            </a:ext>
          </a:extLst>
        </xdr:cNvPr>
        <xdr:cNvSpPr txBox="1"/>
      </xdr:nvSpPr>
      <xdr:spPr>
        <a:xfrm>
          <a:off x="3733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84667</xdr:rowOff>
    </xdr:from>
    <xdr:to>
      <xdr:col>15</xdr:col>
      <xdr:colOff>133350</xdr:colOff>
      <xdr:row>62</xdr:row>
      <xdr:rowOff>14817</xdr:rowOff>
    </xdr:to>
    <xdr:sp macro="" textlink="">
      <xdr:nvSpPr>
        <xdr:cNvPr id="154" name="楕円 153">
          <a:extLst>
            <a:ext uri="{FF2B5EF4-FFF2-40B4-BE49-F238E27FC236}">
              <a16:creationId xmlns:a16="http://schemas.microsoft.com/office/drawing/2014/main" id="{506EE491-426D-4C06-A19D-47AA17DDC743}"/>
            </a:ext>
          </a:extLst>
        </xdr:cNvPr>
        <xdr:cNvSpPr/>
      </xdr:nvSpPr>
      <xdr:spPr>
        <a:xfrm>
          <a:off x="3175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24994</xdr:rowOff>
    </xdr:from>
    <xdr:ext cx="762000" cy="259045"/>
    <xdr:sp macro="" textlink="">
      <xdr:nvSpPr>
        <xdr:cNvPr id="155" name="テキスト ボックス 154">
          <a:extLst>
            <a:ext uri="{FF2B5EF4-FFF2-40B4-BE49-F238E27FC236}">
              <a16:creationId xmlns:a16="http://schemas.microsoft.com/office/drawing/2014/main" id="{2689914B-689C-48AC-A928-083313FFCE95}"/>
            </a:ext>
          </a:extLst>
        </xdr:cNvPr>
        <xdr:cNvSpPr txBox="1"/>
      </xdr:nvSpPr>
      <xdr:spPr>
        <a:xfrm>
          <a:off x="2844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6" name="楕円 155">
          <a:extLst>
            <a:ext uri="{FF2B5EF4-FFF2-40B4-BE49-F238E27FC236}">
              <a16:creationId xmlns:a16="http://schemas.microsoft.com/office/drawing/2014/main" id="{570119A2-62D9-434B-B421-1C1A70A1EB28}"/>
            </a:ext>
          </a:extLst>
        </xdr:cNvPr>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57" name="テキスト ボックス 156">
          <a:extLst>
            <a:ext uri="{FF2B5EF4-FFF2-40B4-BE49-F238E27FC236}">
              <a16:creationId xmlns:a16="http://schemas.microsoft.com/office/drawing/2014/main" id="{9C2EB9C1-9F70-4FE4-BFD3-235F2D5FDF34}"/>
            </a:ext>
          </a:extLst>
        </xdr:cNvPr>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58" name="楕円 157">
          <a:extLst>
            <a:ext uri="{FF2B5EF4-FFF2-40B4-BE49-F238E27FC236}">
              <a16:creationId xmlns:a16="http://schemas.microsoft.com/office/drawing/2014/main" id="{364E6C6C-0C65-4EB7-9C3B-B8B73E8400FF}"/>
            </a:ext>
          </a:extLst>
        </xdr:cNvPr>
        <xdr:cNvSpPr/>
      </xdr:nvSpPr>
      <xdr:spPr>
        <a:xfrm>
          <a:off x="1397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68173</xdr:rowOff>
    </xdr:from>
    <xdr:ext cx="762000" cy="259045"/>
    <xdr:sp macro="" textlink="">
      <xdr:nvSpPr>
        <xdr:cNvPr id="159" name="テキスト ボックス 158">
          <a:extLst>
            <a:ext uri="{FF2B5EF4-FFF2-40B4-BE49-F238E27FC236}">
              <a16:creationId xmlns:a16="http://schemas.microsoft.com/office/drawing/2014/main" id="{5903E946-6C83-48A1-8F1C-0D15285E2DB5}"/>
            </a:ext>
          </a:extLst>
        </xdr:cNvPr>
        <xdr:cNvSpPr txBox="1"/>
      </xdr:nvSpPr>
      <xdr:spPr>
        <a:xfrm>
          <a:off x="1066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5DBA8B59-6407-410E-9A35-912F9424C264}"/>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146DA62-8ADE-48D4-96F5-4CE75489762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F552E8B-C95E-4737-93A6-2963D57128D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[710,290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856A74D3-4379-4D50-9266-CCDD360EA0F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B45795BC-D589-4971-AD33-0E515633287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86FC13F5-48B6-40ED-8F3C-17C8693CF49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A1D88D2F-2847-42AC-BD41-CD8057189F2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3AF24205-A107-424C-AA5C-5CF9E54D2B1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5590CF27-8947-4115-A167-D2AEA6FC3558}"/>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293B6099-1C68-4C57-8369-61D3CFCAFEB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8E7B6EC9-2BFD-4BAD-A195-6C02F8B40EF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DF73C160-A5DB-443B-A339-53C3E9BF155B}"/>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67209176-51FB-4BFB-AB62-7725571EA564}"/>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復興事業の影響により、人口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復興創生期間が継続する間はこの傾向が続くことが予想されるが、そうした状況下でもコスト削減を意識した復興事業の実施に努める。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444BEBC4-05D1-43AF-98D2-057343036B5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896A5A0C-480A-4068-B8E6-4D1744518916}"/>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4CE00011-EE28-4D28-85BC-8CC2E74390A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B3822836-ABA9-425F-AFE2-D04BA85592F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9402AB29-6CE0-467E-97D7-9A31EF7DC0B5}"/>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C11618E-7B9E-4809-B318-9E56680F66DB}"/>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FC052153-970E-4402-8B61-C478B6428F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AF0C4AE8-31E5-4334-B643-C6BD6648120B}"/>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BBB63C7-45F5-49CA-8491-BFDB408EC2BF}"/>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C0E65A03-95BD-405F-9ED6-5F0E3689AEEB}"/>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C85761C3-69AA-410D-AB50-45834B956027}"/>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8F96B59F-83A1-44E4-BF0C-4FDEC7A51EC1}"/>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BAA81AC9-28C1-4A7F-ABC6-515F3BCCB909}"/>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9E6209B8-8AFF-49FB-BBBE-8FC08268B80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4B8ED978-ABDB-410B-BDE2-FA44E26C9CF6}"/>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700A052B-A883-45EF-B4AA-8DC81AE9885E}"/>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121E861F-C714-4717-90B0-9FEFE4D82299}"/>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3BB3C5B6-D332-4706-97C5-E97325B6F337}"/>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3002FE80-303B-4CB3-B62D-1325975EC4FA}"/>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59B07B93-0388-466C-AA24-7F40770EB1DE}"/>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141627</xdr:rowOff>
    </xdr:from>
    <xdr:to>
      <xdr:col>23</xdr:col>
      <xdr:colOff>133350</xdr:colOff>
      <xdr:row>84</xdr:row>
      <xdr:rowOff>25107</xdr:rowOff>
    </xdr:to>
    <xdr:cxnSp macro="">
      <xdr:nvCxnSpPr>
        <xdr:cNvPr id="193" name="直線コネクタ 192">
          <a:extLst>
            <a:ext uri="{FF2B5EF4-FFF2-40B4-BE49-F238E27FC236}">
              <a16:creationId xmlns:a16="http://schemas.microsoft.com/office/drawing/2014/main" id="{1427E2E0-B711-4E14-998F-ACCA089995AC}"/>
            </a:ext>
          </a:extLst>
        </xdr:cNvPr>
        <xdr:cNvCxnSpPr/>
      </xdr:nvCxnSpPr>
      <xdr:spPr>
        <a:xfrm flipV="1">
          <a:off x="4114800" y="14371977"/>
          <a:ext cx="838200" cy="5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EEB80234-BA73-4960-B138-6D9384E8F854}"/>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663CD53-84EB-4746-AD59-D9F13D16136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25107</xdr:rowOff>
    </xdr:from>
    <xdr:to>
      <xdr:col>19</xdr:col>
      <xdr:colOff>133350</xdr:colOff>
      <xdr:row>84</xdr:row>
      <xdr:rowOff>163578</xdr:rowOff>
    </xdr:to>
    <xdr:cxnSp macro="">
      <xdr:nvCxnSpPr>
        <xdr:cNvPr id="196" name="直線コネクタ 195">
          <a:extLst>
            <a:ext uri="{FF2B5EF4-FFF2-40B4-BE49-F238E27FC236}">
              <a16:creationId xmlns:a16="http://schemas.microsoft.com/office/drawing/2014/main" id="{4A91DB26-3D13-4994-94E4-B6742A1099A6}"/>
            </a:ext>
          </a:extLst>
        </xdr:cNvPr>
        <xdr:cNvCxnSpPr/>
      </xdr:nvCxnSpPr>
      <xdr:spPr>
        <a:xfrm flipV="1">
          <a:off x="3225800" y="14426907"/>
          <a:ext cx="889000" cy="13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B2A249D6-21A2-4459-A3C7-BFA377265972}"/>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9F9663FB-1F28-427C-A540-52CF7702DC73}"/>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14216</xdr:rowOff>
    </xdr:from>
    <xdr:to>
      <xdr:col>15</xdr:col>
      <xdr:colOff>82550</xdr:colOff>
      <xdr:row>84</xdr:row>
      <xdr:rowOff>163578</xdr:rowOff>
    </xdr:to>
    <xdr:cxnSp macro="">
      <xdr:nvCxnSpPr>
        <xdr:cNvPr id="199" name="直線コネクタ 198">
          <a:extLst>
            <a:ext uri="{FF2B5EF4-FFF2-40B4-BE49-F238E27FC236}">
              <a16:creationId xmlns:a16="http://schemas.microsoft.com/office/drawing/2014/main" id="{022D6BE6-706D-4BC0-A2C4-BEDDE248C4E4}"/>
            </a:ext>
          </a:extLst>
        </xdr:cNvPr>
        <xdr:cNvCxnSpPr/>
      </xdr:nvCxnSpPr>
      <xdr:spPr>
        <a:xfrm>
          <a:off x="2336800" y="14416016"/>
          <a:ext cx="889000" cy="14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CB23EC9D-1808-4860-AE61-7F14F911EFEF}"/>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A10094BE-8538-4553-89B6-74EE502BD4BF}"/>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91063</xdr:rowOff>
    </xdr:from>
    <xdr:to>
      <xdr:col>11</xdr:col>
      <xdr:colOff>31750</xdr:colOff>
      <xdr:row>84</xdr:row>
      <xdr:rowOff>14216</xdr:rowOff>
    </xdr:to>
    <xdr:cxnSp macro="">
      <xdr:nvCxnSpPr>
        <xdr:cNvPr id="202" name="直線コネクタ 201">
          <a:extLst>
            <a:ext uri="{FF2B5EF4-FFF2-40B4-BE49-F238E27FC236}">
              <a16:creationId xmlns:a16="http://schemas.microsoft.com/office/drawing/2014/main" id="{C372D281-B969-4AA8-BBCA-F40BB6760DBF}"/>
            </a:ext>
          </a:extLst>
        </xdr:cNvPr>
        <xdr:cNvCxnSpPr/>
      </xdr:nvCxnSpPr>
      <xdr:spPr>
        <a:xfrm>
          <a:off x="1447800" y="14321413"/>
          <a:ext cx="889000" cy="9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60DA1D33-7974-4713-9AD3-750FD14DF327}"/>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688DB61F-7843-4B68-A528-061DF196EB94}"/>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BCB7F8C4-60E4-448E-8653-C90AE8556D7F}"/>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04D99FC2-CDD9-406A-8672-FF7063D1FC1C}"/>
            </a:ext>
          </a:extLst>
        </xdr:cNvPr>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46CB2795-0270-4F3A-9337-0292A1A4E45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110ECFEF-0AEA-4567-8466-CB835A4531B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3F90C432-04CD-4D68-A875-74B6E2BA537A}"/>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86EF72E-B21D-4611-A24A-0EEFBBA0EC5D}"/>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D7D4304-9E02-49AD-829A-56BECDBDA8E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90827</xdr:rowOff>
    </xdr:from>
    <xdr:to>
      <xdr:col>23</xdr:col>
      <xdr:colOff>184150</xdr:colOff>
      <xdr:row>84</xdr:row>
      <xdr:rowOff>20977</xdr:rowOff>
    </xdr:to>
    <xdr:sp macro="" textlink="">
      <xdr:nvSpPr>
        <xdr:cNvPr id="212" name="楕円 211">
          <a:extLst>
            <a:ext uri="{FF2B5EF4-FFF2-40B4-BE49-F238E27FC236}">
              <a16:creationId xmlns:a16="http://schemas.microsoft.com/office/drawing/2014/main" id="{5E15E40C-FFF1-46DE-80CE-3E6832A8DF0C}"/>
            </a:ext>
          </a:extLst>
        </xdr:cNvPr>
        <xdr:cNvSpPr/>
      </xdr:nvSpPr>
      <xdr:spPr>
        <a:xfrm>
          <a:off x="4902200" y="1432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62904</xdr:rowOff>
    </xdr:from>
    <xdr:ext cx="762000" cy="259045"/>
    <xdr:sp macro="" textlink="">
      <xdr:nvSpPr>
        <xdr:cNvPr id="213" name="人件費・物件費等の状況該当値テキスト">
          <a:extLst>
            <a:ext uri="{FF2B5EF4-FFF2-40B4-BE49-F238E27FC236}">
              <a16:creationId xmlns:a16="http://schemas.microsoft.com/office/drawing/2014/main" id="{5BA6F5AE-A369-4B00-8CD0-0DE49F3F20AF}"/>
            </a:ext>
          </a:extLst>
        </xdr:cNvPr>
        <xdr:cNvSpPr txBox="1"/>
      </xdr:nvSpPr>
      <xdr:spPr>
        <a:xfrm>
          <a:off x="5041900" y="14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145757</xdr:rowOff>
    </xdr:from>
    <xdr:to>
      <xdr:col>19</xdr:col>
      <xdr:colOff>184150</xdr:colOff>
      <xdr:row>84</xdr:row>
      <xdr:rowOff>75907</xdr:rowOff>
    </xdr:to>
    <xdr:sp macro="" textlink="">
      <xdr:nvSpPr>
        <xdr:cNvPr id="214" name="楕円 213">
          <a:extLst>
            <a:ext uri="{FF2B5EF4-FFF2-40B4-BE49-F238E27FC236}">
              <a16:creationId xmlns:a16="http://schemas.microsoft.com/office/drawing/2014/main" id="{EF7E97C7-EEEB-415C-AD7B-F16F36DA1FD8}"/>
            </a:ext>
          </a:extLst>
        </xdr:cNvPr>
        <xdr:cNvSpPr/>
      </xdr:nvSpPr>
      <xdr:spPr>
        <a:xfrm>
          <a:off x="4064000" y="1437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60684</xdr:rowOff>
    </xdr:from>
    <xdr:ext cx="736600" cy="259045"/>
    <xdr:sp macro="" textlink="">
      <xdr:nvSpPr>
        <xdr:cNvPr id="215" name="テキスト ボックス 214">
          <a:extLst>
            <a:ext uri="{FF2B5EF4-FFF2-40B4-BE49-F238E27FC236}">
              <a16:creationId xmlns:a16="http://schemas.microsoft.com/office/drawing/2014/main" id="{633227DE-A76A-47F6-985E-78B795A593ED}"/>
            </a:ext>
          </a:extLst>
        </xdr:cNvPr>
        <xdr:cNvSpPr txBox="1"/>
      </xdr:nvSpPr>
      <xdr:spPr>
        <a:xfrm>
          <a:off x="3733800" y="14462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112778</xdr:rowOff>
    </xdr:from>
    <xdr:to>
      <xdr:col>15</xdr:col>
      <xdr:colOff>133350</xdr:colOff>
      <xdr:row>85</xdr:row>
      <xdr:rowOff>42928</xdr:rowOff>
    </xdr:to>
    <xdr:sp macro="" textlink="">
      <xdr:nvSpPr>
        <xdr:cNvPr id="216" name="楕円 215">
          <a:extLst>
            <a:ext uri="{FF2B5EF4-FFF2-40B4-BE49-F238E27FC236}">
              <a16:creationId xmlns:a16="http://schemas.microsoft.com/office/drawing/2014/main" id="{C881C48B-19EF-4AA3-BEB1-FBF40713B726}"/>
            </a:ext>
          </a:extLst>
        </xdr:cNvPr>
        <xdr:cNvSpPr/>
      </xdr:nvSpPr>
      <xdr:spPr>
        <a:xfrm>
          <a:off x="3175000" y="1451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27705</xdr:rowOff>
    </xdr:from>
    <xdr:ext cx="762000" cy="259045"/>
    <xdr:sp macro="" textlink="">
      <xdr:nvSpPr>
        <xdr:cNvPr id="217" name="テキスト ボックス 216">
          <a:extLst>
            <a:ext uri="{FF2B5EF4-FFF2-40B4-BE49-F238E27FC236}">
              <a16:creationId xmlns:a16="http://schemas.microsoft.com/office/drawing/2014/main" id="{0BFE8AF2-D244-442E-A490-6F13B93E5603}"/>
            </a:ext>
          </a:extLst>
        </xdr:cNvPr>
        <xdr:cNvSpPr txBox="1"/>
      </xdr:nvSpPr>
      <xdr:spPr>
        <a:xfrm>
          <a:off x="2844800" y="1460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134866</xdr:rowOff>
    </xdr:from>
    <xdr:to>
      <xdr:col>11</xdr:col>
      <xdr:colOff>82550</xdr:colOff>
      <xdr:row>84</xdr:row>
      <xdr:rowOff>65016</xdr:rowOff>
    </xdr:to>
    <xdr:sp macro="" textlink="">
      <xdr:nvSpPr>
        <xdr:cNvPr id="218" name="楕円 217">
          <a:extLst>
            <a:ext uri="{FF2B5EF4-FFF2-40B4-BE49-F238E27FC236}">
              <a16:creationId xmlns:a16="http://schemas.microsoft.com/office/drawing/2014/main" id="{E4943853-3BC7-451E-9309-BBD0869F690C}"/>
            </a:ext>
          </a:extLst>
        </xdr:cNvPr>
        <xdr:cNvSpPr/>
      </xdr:nvSpPr>
      <xdr:spPr>
        <a:xfrm>
          <a:off x="2286000" y="1436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49793</xdr:rowOff>
    </xdr:from>
    <xdr:ext cx="762000" cy="259045"/>
    <xdr:sp macro="" textlink="">
      <xdr:nvSpPr>
        <xdr:cNvPr id="219" name="テキスト ボックス 218">
          <a:extLst>
            <a:ext uri="{FF2B5EF4-FFF2-40B4-BE49-F238E27FC236}">
              <a16:creationId xmlns:a16="http://schemas.microsoft.com/office/drawing/2014/main" id="{C6160273-0CDC-4327-A45D-671698CEB9E8}"/>
            </a:ext>
          </a:extLst>
        </xdr:cNvPr>
        <xdr:cNvSpPr txBox="1"/>
      </xdr:nvSpPr>
      <xdr:spPr>
        <a:xfrm>
          <a:off x="1955800" y="1445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40263</xdr:rowOff>
    </xdr:from>
    <xdr:to>
      <xdr:col>7</xdr:col>
      <xdr:colOff>31750</xdr:colOff>
      <xdr:row>83</xdr:row>
      <xdr:rowOff>141863</xdr:rowOff>
    </xdr:to>
    <xdr:sp macro="" textlink="">
      <xdr:nvSpPr>
        <xdr:cNvPr id="220" name="楕円 219">
          <a:extLst>
            <a:ext uri="{FF2B5EF4-FFF2-40B4-BE49-F238E27FC236}">
              <a16:creationId xmlns:a16="http://schemas.microsoft.com/office/drawing/2014/main" id="{95271C0F-8373-48AC-95CA-F5E863280DED}"/>
            </a:ext>
          </a:extLst>
        </xdr:cNvPr>
        <xdr:cNvSpPr/>
      </xdr:nvSpPr>
      <xdr:spPr>
        <a:xfrm>
          <a:off x="1397000" y="142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126640</xdr:rowOff>
    </xdr:from>
    <xdr:ext cx="762000" cy="259045"/>
    <xdr:sp macro="" textlink="">
      <xdr:nvSpPr>
        <xdr:cNvPr id="221" name="テキスト ボックス 220">
          <a:extLst>
            <a:ext uri="{FF2B5EF4-FFF2-40B4-BE49-F238E27FC236}">
              <a16:creationId xmlns:a16="http://schemas.microsoft.com/office/drawing/2014/main" id="{F8BCEB89-9968-4543-A2F6-A27560A8F4B0}"/>
            </a:ext>
          </a:extLst>
        </xdr:cNvPr>
        <xdr:cNvSpPr txBox="1"/>
      </xdr:nvSpPr>
      <xdr:spPr>
        <a:xfrm>
          <a:off x="1066800" y="1435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CAB7729C-54FD-4876-9931-C4A789AC1BA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F8D3C3CE-7B6B-4B7D-B2F6-43CF279F7CD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C5B36CDE-53EC-473E-B872-2C013AF12CDD}"/>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4BFF10F7-1C33-48A6-B5BD-D22EF62A1FD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87709059-EDBA-4EEC-9C62-2A47154FA462}"/>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7FBDA6B8-6766-4A2F-A851-7FCEB4DC14B2}"/>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C56C8DE3-3A8E-44D0-B9BA-E1531D8E247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4680FC7-B979-48C0-A1D7-C47B9CBF6EB9}"/>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506EBFAE-8B3B-4F8A-9718-27752EF52F55}"/>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9D1A8DC8-A241-451D-BD65-BC33BE750C06}"/>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34854EC8-06D0-4A48-98E1-162CA99FDEDD}"/>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EA10FBF5-5930-49C8-B330-1CAC776CEC7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302A099B-B993-4678-B063-A81CB3768E19}"/>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ラスパイレス指数は、職員の高齢化等により、類似団体平均を上回っている。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7DB35C8A-807A-4485-999D-1329D18C29E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B0BC9DE3-693C-464B-9911-2031C262D23B}"/>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CBFB81BF-437F-4521-8008-42E62E8F393A}"/>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41C1D8B5-4731-4410-92EF-1B8CCDF9B695}"/>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E60E4DDE-6F19-4B5B-A721-56FCE30D646C}"/>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E6EEB8E8-EEB2-4BCF-8C41-1995017FB32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DDA1AEF7-DF55-4089-B5C6-1034988C58FD}"/>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7A6C1F2B-7FE3-4A21-8348-881191C2296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FA477F8A-0B12-451D-893B-86EAD9111BAA}"/>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48351414-5BA0-4895-B4EF-CEE4A92A398E}"/>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C59FEA12-22FC-40EC-9B85-8918E56F52D5}"/>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674391CD-41F3-438E-AA83-BE77715D954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C1596521-F45B-4A0F-8C7A-C2C045970DD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EB8917C9-72E7-4E3D-85CE-BFA6C04046EA}"/>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57519E02-0551-4CE2-A25D-271D958E62C6}"/>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39CC0903-3B93-41D8-9D25-B1B2532AACFC}"/>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ECAFA05F-97E7-4E97-8560-4591E314ACF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7650ED61-8EB3-4F65-B87D-ADB35905D2DD}"/>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50546</xdr:rowOff>
    </xdr:from>
    <xdr:to>
      <xdr:col>81</xdr:col>
      <xdr:colOff>44450</xdr:colOff>
      <xdr:row>89</xdr:row>
      <xdr:rowOff>50546</xdr:rowOff>
    </xdr:to>
    <xdr:cxnSp macro="">
      <xdr:nvCxnSpPr>
        <xdr:cNvPr id="253" name="直線コネクタ 252">
          <a:extLst>
            <a:ext uri="{FF2B5EF4-FFF2-40B4-BE49-F238E27FC236}">
              <a16:creationId xmlns:a16="http://schemas.microsoft.com/office/drawing/2014/main" id="{8B8192E1-E378-46BA-89EE-74A9559C7BEC}"/>
            </a:ext>
          </a:extLst>
        </xdr:cNvPr>
        <xdr:cNvCxnSpPr/>
      </xdr:nvCxnSpPr>
      <xdr:spPr>
        <a:xfrm>
          <a:off x="16179800" y="15309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5413A627-2646-4562-8B68-1D13A7B13535}"/>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97C61727-5DE6-4ACC-8892-0B5E017735FD}"/>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50546</xdr:rowOff>
    </xdr:from>
    <xdr:to>
      <xdr:col>77</xdr:col>
      <xdr:colOff>44450</xdr:colOff>
      <xdr:row>89</xdr:row>
      <xdr:rowOff>93980</xdr:rowOff>
    </xdr:to>
    <xdr:cxnSp macro="">
      <xdr:nvCxnSpPr>
        <xdr:cNvPr id="256" name="直線コネクタ 255">
          <a:extLst>
            <a:ext uri="{FF2B5EF4-FFF2-40B4-BE49-F238E27FC236}">
              <a16:creationId xmlns:a16="http://schemas.microsoft.com/office/drawing/2014/main" id="{82C38529-3D4C-4645-BEF0-F64358057B88}"/>
            </a:ext>
          </a:extLst>
        </xdr:cNvPr>
        <xdr:cNvCxnSpPr/>
      </xdr:nvCxnSpPr>
      <xdr:spPr>
        <a:xfrm flipV="1">
          <a:off x="15290800" y="153095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AC2CE10A-DE63-4F23-82A9-C78A23E7717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E2480B20-1038-4763-A815-80A72DAB3577}"/>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93980</xdr:rowOff>
    </xdr:from>
    <xdr:to>
      <xdr:col>72</xdr:col>
      <xdr:colOff>203200</xdr:colOff>
      <xdr:row>89</xdr:row>
      <xdr:rowOff>127763</xdr:rowOff>
    </xdr:to>
    <xdr:cxnSp macro="">
      <xdr:nvCxnSpPr>
        <xdr:cNvPr id="259" name="直線コネクタ 258">
          <a:extLst>
            <a:ext uri="{FF2B5EF4-FFF2-40B4-BE49-F238E27FC236}">
              <a16:creationId xmlns:a16="http://schemas.microsoft.com/office/drawing/2014/main" id="{05310308-0B7C-4925-9CB3-9B02C5811B43}"/>
            </a:ext>
          </a:extLst>
        </xdr:cNvPr>
        <xdr:cNvCxnSpPr/>
      </xdr:nvCxnSpPr>
      <xdr:spPr>
        <a:xfrm flipV="1">
          <a:off x="14401800" y="15353030"/>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5D6081CF-A667-4AFD-8242-2E40ABB07697}"/>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5E1B402F-CD13-4671-BCAE-019F08EA77E6}"/>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113285</xdr:rowOff>
    </xdr:from>
    <xdr:to>
      <xdr:col>68</xdr:col>
      <xdr:colOff>152400</xdr:colOff>
      <xdr:row>89</xdr:row>
      <xdr:rowOff>127763</xdr:rowOff>
    </xdr:to>
    <xdr:cxnSp macro="">
      <xdr:nvCxnSpPr>
        <xdr:cNvPr id="262" name="直線コネクタ 261">
          <a:extLst>
            <a:ext uri="{FF2B5EF4-FFF2-40B4-BE49-F238E27FC236}">
              <a16:creationId xmlns:a16="http://schemas.microsoft.com/office/drawing/2014/main" id="{81355F80-3058-4F49-8C01-ECAC4069DC7D}"/>
            </a:ext>
          </a:extLst>
        </xdr:cNvPr>
        <xdr:cNvCxnSpPr/>
      </xdr:nvCxnSpPr>
      <xdr:spPr>
        <a:xfrm>
          <a:off x="13512800" y="1537233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A0920F-7FB0-46B1-BFF7-962C47EE3F87}"/>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99925955-4AD1-4331-800B-A5E14503C9FD}"/>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184BB67-8550-4D07-A71C-D9CB54190FD1}"/>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606B5AC1-7BFD-4D5A-B38B-9C42F7244311}"/>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13795313-D6B1-49F1-9B08-98E079776089}"/>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33C76747-1314-47E8-8064-9F4EC4E8DFA6}"/>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9CCAB3B2-DBA7-4581-9CFA-7292E4AC6F35}"/>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E00ABE25-7D13-422D-A91B-FEFDD203E2F5}"/>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D84546A7-CF9C-4101-976E-D6E0F91C1D3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171196</xdr:rowOff>
    </xdr:from>
    <xdr:to>
      <xdr:col>81</xdr:col>
      <xdr:colOff>95250</xdr:colOff>
      <xdr:row>89</xdr:row>
      <xdr:rowOff>101346</xdr:rowOff>
    </xdr:to>
    <xdr:sp macro="" textlink="">
      <xdr:nvSpPr>
        <xdr:cNvPr id="272" name="楕円 271">
          <a:extLst>
            <a:ext uri="{FF2B5EF4-FFF2-40B4-BE49-F238E27FC236}">
              <a16:creationId xmlns:a16="http://schemas.microsoft.com/office/drawing/2014/main" id="{206188EF-4553-4E36-8C36-C02E4BE5E261}"/>
            </a:ext>
          </a:extLst>
        </xdr:cNvPr>
        <xdr:cNvSpPr/>
      </xdr:nvSpPr>
      <xdr:spPr>
        <a:xfrm>
          <a:off x="169672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67073</xdr:rowOff>
    </xdr:from>
    <xdr:ext cx="762000" cy="259045"/>
    <xdr:sp macro="" textlink="">
      <xdr:nvSpPr>
        <xdr:cNvPr id="273" name="給与水準   （国との比較）該当値テキスト">
          <a:extLst>
            <a:ext uri="{FF2B5EF4-FFF2-40B4-BE49-F238E27FC236}">
              <a16:creationId xmlns:a16="http://schemas.microsoft.com/office/drawing/2014/main" id="{ABDDE3E3-1C3B-4A47-A1CE-E1E382EFB588}"/>
            </a:ext>
          </a:extLst>
        </xdr:cNvPr>
        <xdr:cNvSpPr txBox="1"/>
      </xdr:nvSpPr>
      <xdr:spPr>
        <a:xfrm>
          <a:off x="17106900" y="1515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171196</xdr:rowOff>
    </xdr:from>
    <xdr:to>
      <xdr:col>77</xdr:col>
      <xdr:colOff>95250</xdr:colOff>
      <xdr:row>89</xdr:row>
      <xdr:rowOff>101346</xdr:rowOff>
    </xdr:to>
    <xdr:sp macro="" textlink="">
      <xdr:nvSpPr>
        <xdr:cNvPr id="274" name="楕円 273">
          <a:extLst>
            <a:ext uri="{FF2B5EF4-FFF2-40B4-BE49-F238E27FC236}">
              <a16:creationId xmlns:a16="http://schemas.microsoft.com/office/drawing/2014/main" id="{0F3B5B86-73A3-4B8B-A06F-3DEB2223EFC1}"/>
            </a:ext>
          </a:extLst>
        </xdr:cNvPr>
        <xdr:cNvSpPr/>
      </xdr:nvSpPr>
      <xdr:spPr>
        <a:xfrm>
          <a:off x="16129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86123</xdr:rowOff>
    </xdr:from>
    <xdr:ext cx="736600" cy="259045"/>
    <xdr:sp macro="" textlink="">
      <xdr:nvSpPr>
        <xdr:cNvPr id="275" name="テキスト ボックス 274">
          <a:extLst>
            <a:ext uri="{FF2B5EF4-FFF2-40B4-BE49-F238E27FC236}">
              <a16:creationId xmlns:a16="http://schemas.microsoft.com/office/drawing/2014/main" id="{DCF1E253-EBBD-494E-AFF7-54C53D515951}"/>
            </a:ext>
          </a:extLst>
        </xdr:cNvPr>
        <xdr:cNvSpPr txBox="1"/>
      </xdr:nvSpPr>
      <xdr:spPr>
        <a:xfrm>
          <a:off x="15798800" y="1534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43180</xdr:rowOff>
    </xdr:from>
    <xdr:to>
      <xdr:col>73</xdr:col>
      <xdr:colOff>44450</xdr:colOff>
      <xdr:row>89</xdr:row>
      <xdr:rowOff>144780</xdr:rowOff>
    </xdr:to>
    <xdr:sp macro="" textlink="">
      <xdr:nvSpPr>
        <xdr:cNvPr id="276" name="楕円 275">
          <a:extLst>
            <a:ext uri="{FF2B5EF4-FFF2-40B4-BE49-F238E27FC236}">
              <a16:creationId xmlns:a16="http://schemas.microsoft.com/office/drawing/2014/main" id="{D7E616D6-CE7A-47CF-BD31-BAE00BDD0166}"/>
            </a:ext>
          </a:extLst>
        </xdr:cNvPr>
        <xdr:cNvSpPr/>
      </xdr:nvSpPr>
      <xdr:spPr>
        <a:xfrm>
          <a:off x="15240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129557</xdr:rowOff>
    </xdr:from>
    <xdr:ext cx="762000" cy="259045"/>
    <xdr:sp macro="" textlink="">
      <xdr:nvSpPr>
        <xdr:cNvPr id="277" name="テキスト ボックス 276">
          <a:extLst>
            <a:ext uri="{FF2B5EF4-FFF2-40B4-BE49-F238E27FC236}">
              <a16:creationId xmlns:a16="http://schemas.microsoft.com/office/drawing/2014/main" id="{D01230F5-2A34-4D3F-BD5C-A5DF1F81432B}"/>
            </a:ext>
          </a:extLst>
        </xdr:cNvPr>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76963</xdr:rowOff>
    </xdr:from>
    <xdr:to>
      <xdr:col>68</xdr:col>
      <xdr:colOff>203200</xdr:colOff>
      <xdr:row>90</xdr:row>
      <xdr:rowOff>7113</xdr:rowOff>
    </xdr:to>
    <xdr:sp macro="" textlink="">
      <xdr:nvSpPr>
        <xdr:cNvPr id="278" name="楕円 277">
          <a:extLst>
            <a:ext uri="{FF2B5EF4-FFF2-40B4-BE49-F238E27FC236}">
              <a16:creationId xmlns:a16="http://schemas.microsoft.com/office/drawing/2014/main" id="{134301F2-181D-4036-9415-E4CB9C6891E5}"/>
            </a:ext>
          </a:extLst>
        </xdr:cNvPr>
        <xdr:cNvSpPr/>
      </xdr:nvSpPr>
      <xdr:spPr>
        <a:xfrm>
          <a:off x="14351000" y="153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163340</xdr:rowOff>
    </xdr:from>
    <xdr:ext cx="762000" cy="259045"/>
    <xdr:sp macro="" textlink="">
      <xdr:nvSpPr>
        <xdr:cNvPr id="279" name="テキスト ボックス 278">
          <a:extLst>
            <a:ext uri="{FF2B5EF4-FFF2-40B4-BE49-F238E27FC236}">
              <a16:creationId xmlns:a16="http://schemas.microsoft.com/office/drawing/2014/main" id="{8E2B1E8D-F795-4633-92F0-4BE0316A8008}"/>
            </a:ext>
          </a:extLst>
        </xdr:cNvPr>
        <xdr:cNvSpPr txBox="1"/>
      </xdr:nvSpPr>
      <xdr:spPr>
        <a:xfrm>
          <a:off x="14020800" y="1542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62485</xdr:rowOff>
    </xdr:from>
    <xdr:to>
      <xdr:col>64</xdr:col>
      <xdr:colOff>152400</xdr:colOff>
      <xdr:row>89</xdr:row>
      <xdr:rowOff>164085</xdr:rowOff>
    </xdr:to>
    <xdr:sp macro="" textlink="">
      <xdr:nvSpPr>
        <xdr:cNvPr id="280" name="楕円 279">
          <a:extLst>
            <a:ext uri="{FF2B5EF4-FFF2-40B4-BE49-F238E27FC236}">
              <a16:creationId xmlns:a16="http://schemas.microsoft.com/office/drawing/2014/main" id="{F4CA59E4-B2AC-4D77-AF43-AB2DB5A56DBD}"/>
            </a:ext>
          </a:extLst>
        </xdr:cNvPr>
        <xdr:cNvSpPr/>
      </xdr:nvSpPr>
      <xdr:spPr>
        <a:xfrm>
          <a:off x="13462000" y="1532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148862</xdr:rowOff>
    </xdr:from>
    <xdr:ext cx="762000" cy="259045"/>
    <xdr:sp macro="" textlink="">
      <xdr:nvSpPr>
        <xdr:cNvPr id="281" name="テキスト ボックス 280">
          <a:extLst>
            <a:ext uri="{FF2B5EF4-FFF2-40B4-BE49-F238E27FC236}">
              <a16:creationId xmlns:a16="http://schemas.microsoft.com/office/drawing/2014/main" id="{BCB216E2-AD2E-498C-BD48-8918703462DE}"/>
            </a:ext>
          </a:extLst>
        </xdr:cNvPr>
        <xdr:cNvSpPr txBox="1"/>
      </xdr:nvSpPr>
      <xdr:spPr>
        <a:xfrm>
          <a:off x="13131800" y="154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D8A6BAF-9EA7-4C30-990C-F168FBDE8FF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FF0AB8BD-3A5C-4F09-A5E3-BA4B874EA221}"/>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F6603B6B-0B7E-442A-BCCA-E8B474760F87}"/>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5DFC0705-52E8-4FB2-9272-2896D1BFC73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4AEA0E62-50B5-4306-A10D-B1E9723A024F}"/>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3CC44024-38C6-47F6-BD11-FB576B49929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7AEB9D26-E293-4D3F-92A8-BAD737544157}"/>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AD107A03-163D-4A60-98BD-9D69C4429352}"/>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FA81B66-E74D-4B55-A75C-AE56C9B492E1}"/>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4A8C9D91-0D89-470B-A536-9744E4A1CB0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1167ED0A-1665-4387-8E09-CD28A704CFF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50B253E6-DB87-44BF-8D54-51B58BA9039D}"/>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7E7B22EA-E0A6-4E8D-A561-EAF5785342F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しかし、この職員数には復興事業のために臨時的に採用した任期付職員や会計年度任用職員は含まれておらず、これを含めると人口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人当たり職員数は類似団体平均と同等となる見込みである。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54352CA-5D25-4053-A128-F139B82B1A4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72A3C4F2-38C0-4FB8-A1B0-A356354992BD}"/>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10D0A650-3224-4FFA-91AB-C2667E0DAF75}"/>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8B5DAF11-CB7F-4D92-A4E2-46ECE1512C9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1FFE03F5-789D-4D13-A0E0-60688F0AB1EE}"/>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F491696F-BD63-4F0C-BBB2-1883A172FFB8}"/>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330DCAF9-CDBA-42A7-AFE5-232A5E26DF51}"/>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DF52F82D-3818-4958-AFEF-2D2E84BA1596}"/>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71B42731-DDCA-428E-AE96-0D0C8B526458}"/>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D5F9E6F3-F865-41BE-B906-5C239A67CE4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2B92AA0E-B238-46E3-ABB8-663D551BF422}"/>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35B5D9D6-B1C4-4DED-8029-ED7D695DAC0F}"/>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9F770F86-E98B-4D1B-8C43-8631D9A29A61}"/>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4478A814-13BE-4829-B5EF-D10A6247BE6A}"/>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CA2BECFF-16F0-4E50-90C0-A53C1982A8B3}"/>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66E0987C-A5A6-4AD0-B35A-D99D904E247E}"/>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732ACE92-0D79-4B33-BF7B-7AAF52A71DD6}"/>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30B69D68-FFA0-41A2-8189-66E6F9238623}"/>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5DF9AFAD-94AF-4962-9AA4-0B55D4268B68}"/>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E8D5615A-0E2D-41E4-937D-F69502D2FACD}"/>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B484E8B8-F544-4518-9253-ECAD99B63A6E}"/>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173F84D3-76C0-4D22-B7B0-8B3BD4922402}"/>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591331E-D7F0-4847-B818-478BB749F521}"/>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85979</xdr:rowOff>
    </xdr:from>
    <xdr:to>
      <xdr:col>81</xdr:col>
      <xdr:colOff>44450</xdr:colOff>
      <xdr:row>58</xdr:row>
      <xdr:rowOff>101836</xdr:rowOff>
    </xdr:to>
    <xdr:cxnSp macro="">
      <xdr:nvCxnSpPr>
        <xdr:cNvPr id="318" name="直線コネクタ 317">
          <a:extLst>
            <a:ext uri="{FF2B5EF4-FFF2-40B4-BE49-F238E27FC236}">
              <a16:creationId xmlns:a16="http://schemas.microsoft.com/office/drawing/2014/main" id="{42B7647B-96FE-4D92-973B-F28CD38ECD0F}"/>
            </a:ext>
          </a:extLst>
        </xdr:cNvPr>
        <xdr:cNvCxnSpPr/>
      </xdr:nvCxnSpPr>
      <xdr:spPr>
        <a:xfrm>
          <a:off x="16179800" y="10030079"/>
          <a:ext cx="8382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57009DFC-51C7-4495-B97B-6397BBD52E32}"/>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E08395AF-15B7-4CFC-AD3C-36C7C99C2BA3}"/>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64951</xdr:rowOff>
    </xdr:from>
    <xdr:to>
      <xdr:col>77</xdr:col>
      <xdr:colOff>44450</xdr:colOff>
      <xdr:row>58</xdr:row>
      <xdr:rowOff>85979</xdr:rowOff>
    </xdr:to>
    <xdr:cxnSp macro="">
      <xdr:nvCxnSpPr>
        <xdr:cNvPr id="321" name="直線コネクタ 320">
          <a:extLst>
            <a:ext uri="{FF2B5EF4-FFF2-40B4-BE49-F238E27FC236}">
              <a16:creationId xmlns:a16="http://schemas.microsoft.com/office/drawing/2014/main" id="{2FEAA302-0858-45B7-8E1E-D2EF6084D501}"/>
            </a:ext>
          </a:extLst>
        </xdr:cNvPr>
        <xdr:cNvCxnSpPr/>
      </xdr:nvCxnSpPr>
      <xdr:spPr>
        <a:xfrm>
          <a:off x="15290800" y="10009051"/>
          <a:ext cx="889000" cy="2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37E98C96-8F70-44AF-8848-35113BCB91FA}"/>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B1BAF791-B205-4C81-A6BF-BDEB77A33CB4}"/>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64951</xdr:rowOff>
    </xdr:from>
    <xdr:to>
      <xdr:col>72</xdr:col>
      <xdr:colOff>203200</xdr:colOff>
      <xdr:row>58</xdr:row>
      <xdr:rowOff>67020</xdr:rowOff>
    </xdr:to>
    <xdr:cxnSp macro="">
      <xdr:nvCxnSpPr>
        <xdr:cNvPr id="324" name="直線コネクタ 323">
          <a:extLst>
            <a:ext uri="{FF2B5EF4-FFF2-40B4-BE49-F238E27FC236}">
              <a16:creationId xmlns:a16="http://schemas.microsoft.com/office/drawing/2014/main" id="{9A086C1A-0145-477C-A4DD-C28CB9237F17}"/>
            </a:ext>
          </a:extLst>
        </xdr:cNvPr>
        <xdr:cNvCxnSpPr/>
      </xdr:nvCxnSpPr>
      <xdr:spPr>
        <a:xfrm flipV="1">
          <a:off x="14401800" y="10009051"/>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3217A4AF-22C8-4ABA-9010-7C2D6D7EBC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BBBEE553-9AED-4273-894A-3B7A162B5101}"/>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55300</xdr:rowOff>
    </xdr:from>
    <xdr:to>
      <xdr:col>68</xdr:col>
      <xdr:colOff>152400</xdr:colOff>
      <xdr:row>58</xdr:row>
      <xdr:rowOff>67020</xdr:rowOff>
    </xdr:to>
    <xdr:cxnSp macro="">
      <xdr:nvCxnSpPr>
        <xdr:cNvPr id="327" name="直線コネクタ 326">
          <a:extLst>
            <a:ext uri="{FF2B5EF4-FFF2-40B4-BE49-F238E27FC236}">
              <a16:creationId xmlns:a16="http://schemas.microsoft.com/office/drawing/2014/main" id="{B3405A00-FD5D-408C-B0B8-F7B570EDD05C}"/>
            </a:ext>
          </a:extLst>
        </xdr:cNvPr>
        <xdr:cNvCxnSpPr/>
      </xdr:nvCxnSpPr>
      <xdr:spPr>
        <a:xfrm>
          <a:off x="13512800" y="9999400"/>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E55A0452-EED7-467A-A1E3-A75132CF24A8}"/>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81B76D4A-0EEC-41B4-8052-17014E4810A4}"/>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E394DA6A-7C42-41EA-9329-63E313477C23}"/>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77F8BE7C-57E1-4FBE-A6E8-F5AEA2DE4A20}"/>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B0E4F1B1-90D2-40ED-9442-57480503825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D8082BD4-F885-4516-AA73-762F9A741BE9}"/>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94ECBA7A-1A1B-4BDC-9398-CC94EAB140C8}"/>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609337B1-7028-4E28-9F2D-219CFCA9CF36}"/>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506FC2B7-CC7A-441E-A812-CB7FE8717CE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51036</xdr:rowOff>
    </xdr:from>
    <xdr:to>
      <xdr:col>81</xdr:col>
      <xdr:colOff>95250</xdr:colOff>
      <xdr:row>58</xdr:row>
      <xdr:rowOff>152636</xdr:rowOff>
    </xdr:to>
    <xdr:sp macro="" textlink="">
      <xdr:nvSpPr>
        <xdr:cNvPr id="337" name="楕円 336">
          <a:extLst>
            <a:ext uri="{FF2B5EF4-FFF2-40B4-BE49-F238E27FC236}">
              <a16:creationId xmlns:a16="http://schemas.microsoft.com/office/drawing/2014/main" id="{65F6FBE7-FF42-4952-837A-1D69F7610AB8}"/>
            </a:ext>
          </a:extLst>
        </xdr:cNvPr>
        <xdr:cNvSpPr/>
      </xdr:nvSpPr>
      <xdr:spPr>
        <a:xfrm>
          <a:off x="16967200" y="99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143763</xdr:rowOff>
    </xdr:from>
    <xdr:ext cx="762000" cy="259045"/>
    <xdr:sp macro="" textlink="">
      <xdr:nvSpPr>
        <xdr:cNvPr id="338" name="定員管理の状況該当値テキスト">
          <a:extLst>
            <a:ext uri="{FF2B5EF4-FFF2-40B4-BE49-F238E27FC236}">
              <a16:creationId xmlns:a16="http://schemas.microsoft.com/office/drawing/2014/main" id="{AA72CBD5-4233-4E2A-B2E9-648A4AF76318}"/>
            </a:ext>
          </a:extLst>
        </xdr:cNvPr>
        <xdr:cNvSpPr txBox="1"/>
      </xdr:nvSpPr>
      <xdr:spPr>
        <a:xfrm>
          <a:off x="17106900" y="991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35179</xdr:rowOff>
    </xdr:from>
    <xdr:to>
      <xdr:col>77</xdr:col>
      <xdr:colOff>95250</xdr:colOff>
      <xdr:row>58</xdr:row>
      <xdr:rowOff>136779</xdr:rowOff>
    </xdr:to>
    <xdr:sp macro="" textlink="">
      <xdr:nvSpPr>
        <xdr:cNvPr id="339" name="楕円 338">
          <a:extLst>
            <a:ext uri="{FF2B5EF4-FFF2-40B4-BE49-F238E27FC236}">
              <a16:creationId xmlns:a16="http://schemas.microsoft.com/office/drawing/2014/main" id="{5EF1C8F0-B735-441B-BFC5-307F5AE155C4}"/>
            </a:ext>
          </a:extLst>
        </xdr:cNvPr>
        <xdr:cNvSpPr/>
      </xdr:nvSpPr>
      <xdr:spPr>
        <a:xfrm>
          <a:off x="16129000" y="997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146956</xdr:rowOff>
    </xdr:from>
    <xdr:ext cx="736600" cy="259045"/>
    <xdr:sp macro="" textlink="">
      <xdr:nvSpPr>
        <xdr:cNvPr id="340" name="テキスト ボックス 339">
          <a:extLst>
            <a:ext uri="{FF2B5EF4-FFF2-40B4-BE49-F238E27FC236}">
              <a16:creationId xmlns:a16="http://schemas.microsoft.com/office/drawing/2014/main" id="{5CBB97AD-5513-40CC-9AA6-B11C1FD62257}"/>
            </a:ext>
          </a:extLst>
        </xdr:cNvPr>
        <xdr:cNvSpPr txBox="1"/>
      </xdr:nvSpPr>
      <xdr:spPr>
        <a:xfrm>
          <a:off x="15798800" y="9748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14151</xdr:rowOff>
    </xdr:from>
    <xdr:to>
      <xdr:col>73</xdr:col>
      <xdr:colOff>44450</xdr:colOff>
      <xdr:row>58</xdr:row>
      <xdr:rowOff>115751</xdr:rowOff>
    </xdr:to>
    <xdr:sp macro="" textlink="">
      <xdr:nvSpPr>
        <xdr:cNvPr id="341" name="楕円 340">
          <a:extLst>
            <a:ext uri="{FF2B5EF4-FFF2-40B4-BE49-F238E27FC236}">
              <a16:creationId xmlns:a16="http://schemas.microsoft.com/office/drawing/2014/main" id="{CD0E36BD-58D3-472D-BD7C-288E43FB8823}"/>
            </a:ext>
          </a:extLst>
        </xdr:cNvPr>
        <xdr:cNvSpPr/>
      </xdr:nvSpPr>
      <xdr:spPr>
        <a:xfrm>
          <a:off x="15240000" y="99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125928</xdr:rowOff>
    </xdr:from>
    <xdr:ext cx="762000" cy="259045"/>
    <xdr:sp macro="" textlink="">
      <xdr:nvSpPr>
        <xdr:cNvPr id="342" name="テキスト ボックス 341">
          <a:extLst>
            <a:ext uri="{FF2B5EF4-FFF2-40B4-BE49-F238E27FC236}">
              <a16:creationId xmlns:a16="http://schemas.microsoft.com/office/drawing/2014/main" id="{768614BC-7EA0-4B8B-BAA8-E536CD61E61A}"/>
            </a:ext>
          </a:extLst>
        </xdr:cNvPr>
        <xdr:cNvSpPr txBox="1"/>
      </xdr:nvSpPr>
      <xdr:spPr>
        <a:xfrm>
          <a:off x="14909800" y="972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16220</xdr:rowOff>
    </xdr:from>
    <xdr:to>
      <xdr:col>68</xdr:col>
      <xdr:colOff>203200</xdr:colOff>
      <xdr:row>58</xdr:row>
      <xdr:rowOff>117820</xdr:rowOff>
    </xdr:to>
    <xdr:sp macro="" textlink="">
      <xdr:nvSpPr>
        <xdr:cNvPr id="343" name="楕円 342">
          <a:extLst>
            <a:ext uri="{FF2B5EF4-FFF2-40B4-BE49-F238E27FC236}">
              <a16:creationId xmlns:a16="http://schemas.microsoft.com/office/drawing/2014/main" id="{916CCA4B-C8B2-4586-8DBC-A09B013091FF}"/>
            </a:ext>
          </a:extLst>
        </xdr:cNvPr>
        <xdr:cNvSpPr/>
      </xdr:nvSpPr>
      <xdr:spPr>
        <a:xfrm>
          <a:off x="14351000" y="99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127997</xdr:rowOff>
    </xdr:from>
    <xdr:ext cx="762000" cy="259045"/>
    <xdr:sp macro="" textlink="">
      <xdr:nvSpPr>
        <xdr:cNvPr id="344" name="テキスト ボックス 343">
          <a:extLst>
            <a:ext uri="{FF2B5EF4-FFF2-40B4-BE49-F238E27FC236}">
              <a16:creationId xmlns:a16="http://schemas.microsoft.com/office/drawing/2014/main" id="{5392EE32-5A42-4F8D-AD41-C25A3E27B89A}"/>
            </a:ext>
          </a:extLst>
        </xdr:cNvPr>
        <xdr:cNvSpPr txBox="1"/>
      </xdr:nvSpPr>
      <xdr:spPr>
        <a:xfrm>
          <a:off x="14020800" y="97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4500</xdr:rowOff>
    </xdr:from>
    <xdr:to>
      <xdr:col>64</xdr:col>
      <xdr:colOff>152400</xdr:colOff>
      <xdr:row>58</xdr:row>
      <xdr:rowOff>106100</xdr:rowOff>
    </xdr:to>
    <xdr:sp macro="" textlink="">
      <xdr:nvSpPr>
        <xdr:cNvPr id="345" name="楕円 344">
          <a:extLst>
            <a:ext uri="{FF2B5EF4-FFF2-40B4-BE49-F238E27FC236}">
              <a16:creationId xmlns:a16="http://schemas.microsoft.com/office/drawing/2014/main" id="{6FB7875E-DB11-4A05-BF11-C54A86DF8F0B}"/>
            </a:ext>
          </a:extLst>
        </xdr:cNvPr>
        <xdr:cNvSpPr/>
      </xdr:nvSpPr>
      <xdr:spPr>
        <a:xfrm>
          <a:off x="13462000" y="994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116277</xdr:rowOff>
    </xdr:from>
    <xdr:ext cx="762000" cy="259045"/>
    <xdr:sp macro="" textlink="">
      <xdr:nvSpPr>
        <xdr:cNvPr id="346" name="テキスト ボックス 345">
          <a:extLst>
            <a:ext uri="{FF2B5EF4-FFF2-40B4-BE49-F238E27FC236}">
              <a16:creationId xmlns:a16="http://schemas.microsoft.com/office/drawing/2014/main" id="{95A2628F-211B-4897-B953-BC58AB680C83}"/>
            </a:ext>
          </a:extLst>
        </xdr:cNvPr>
        <xdr:cNvSpPr txBox="1"/>
      </xdr:nvSpPr>
      <xdr:spPr>
        <a:xfrm>
          <a:off x="13131800" y="97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8238487B-6A1B-4224-B29E-CAD9F05FE66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9694610C-7D20-4B85-83F2-583996AB3C6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171B4CE4-EA24-4A53-8A14-14CB0B57EB9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914EB9BB-223F-40D4-9787-457ACC742B9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23E0123F-10C9-4E63-9887-243136739763}"/>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D9D72F7A-3304-4FFE-9983-766A62FF836A}"/>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4A041BF4-56EC-4791-9140-58639B90E4A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6B2A5319-0168-4952-8911-5BAD68C6181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9536E619-7F8D-4FC5-8037-6DDB7556796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5D1B22C-C50E-4638-9A73-54C2442DB259}"/>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2186798A-79BA-45E0-909C-B781C8ECC89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82AF3620-13D2-4FAA-828D-1144DE79525F}"/>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76BED5A-3B43-45BF-A0D8-EB41B277D67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実質公債費比率は類似団体平均を下回っているものの、人口減少等に伴う標準財政規模の減少により、前年度から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今後も引き続き、収入確保や支出精査等により、公債費負担が過大にならないように努める。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6C80C2F9-F200-497B-86E4-24D096F12DC4}"/>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2CE6D5EB-0D60-4369-9EDE-4F11D42AAF6D}"/>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9BB256AA-E58F-4AB8-A1DA-99304E283651}"/>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7230223B-D2E9-421C-ACBC-375C478500F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51704280-0334-43DD-8D6E-8828C31FE56B}"/>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319682FF-96C3-4683-807E-729F784B6113}"/>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EEE939C1-BC46-4B81-9347-7E1C92F2C97E}"/>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7867CBE0-A7A3-4A8B-AB1A-0E15EA9C6DED}"/>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4519AB60-5BC3-47AA-9909-0882A528CF1E}"/>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22054595-8DBF-4B4D-B6F0-DC0911C08E1B}"/>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E26B9D6C-D6AC-48D6-8A8B-3B17760528BB}"/>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5EC7B8D6-59B8-4E3F-9466-31A3D009CB59}"/>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2A488120-C82C-4137-AD01-F0050BCA046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77AD6F01-D954-4BA2-9DFE-D5FD7E43980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34F6D63D-9B41-4B4B-A81B-C51D5C7AAB18}"/>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323AD7C6-CB0F-4BD3-8809-076F3FE5C238}"/>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99053906-01EF-4FD2-A938-802DCDFFBF69}"/>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610ECF8E-FEAC-4FA4-B781-AAF1E835A3B2}"/>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13EB3D6F-2EBD-4DEC-B719-BEFB65918332}"/>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84244</xdr:rowOff>
    </xdr:to>
    <xdr:cxnSp macro="">
      <xdr:nvCxnSpPr>
        <xdr:cNvPr id="379" name="直線コネクタ 378">
          <a:extLst>
            <a:ext uri="{FF2B5EF4-FFF2-40B4-BE49-F238E27FC236}">
              <a16:creationId xmlns:a16="http://schemas.microsoft.com/office/drawing/2014/main" id="{86CB71A8-D1C3-4EFA-8BB0-C16E9F9F488F}"/>
            </a:ext>
          </a:extLst>
        </xdr:cNvPr>
        <xdr:cNvCxnSpPr/>
      </xdr:nvCxnSpPr>
      <xdr:spPr>
        <a:xfrm>
          <a:off x="16179800" y="70976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AF372318-7D76-474D-B6F3-52718420B791}"/>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7B86A1EA-ABFF-46F1-8F39-C085DB76D574}"/>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68156</xdr:rowOff>
    </xdr:to>
    <xdr:cxnSp macro="">
      <xdr:nvCxnSpPr>
        <xdr:cNvPr id="382" name="直線コネクタ 381">
          <a:extLst>
            <a:ext uri="{FF2B5EF4-FFF2-40B4-BE49-F238E27FC236}">
              <a16:creationId xmlns:a16="http://schemas.microsoft.com/office/drawing/2014/main" id="{5FFF6EEA-D03C-4F94-A289-6FEE881BE667}"/>
            </a:ext>
          </a:extLst>
        </xdr:cNvPr>
        <xdr:cNvCxnSpPr/>
      </xdr:nvCxnSpPr>
      <xdr:spPr>
        <a:xfrm>
          <a:off x="15290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130861CA-59C6-4B6F-9FD6-8692A527715E}"/>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F3D4FDAB-6EC5-48BE-AF92-22A6084C99F2}"/>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44027</xdr:rowOff>
    </xdr:to>
    <xdr:cxnSp macro="">
      <xdr:nvCxnSpPr>
        <xdr:cNvPr id="385" name="直線コネクタ 384">
          <a:extLst>
            <a:ext uri="{FF2B5EF4-FFF2-40B4-BE49-F238E27FC236}">
              <a16:creationId xmlns:a16="http://schemas.microsoft.com/office/drawing/2014/main" id="{31262A19-EA2D-4610-91EC-A50967327136}"/>
            </a:ext>
          </a:extLst>
        </xdr:cNvPr>
        <xdr:cNvCxnSpPr/>
      </xdr:nvCxnSpPr>
      <xdr:spPr>
        <a:xfrm>
          <a:off x="14401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BE3BB448-B375-4B43-ABA5-D8F28C80AA77}"/>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981A12AB-9698-49F5-93F7-2C11986E1E81}"/>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35983</xdr:rowOff>
    </xdr:to>
    <xdr:cxnSp macro="">
      <xdr:nvCxnSpPr>
        <xdr:cNvPr id="388" name="直線コネクタ 387">
          <a:extLst>
            <a:ext uri="{FF2B5EF4-FFF2-40B4-BE49-F238E27FC236}">
              <a16:creationId xmlns:a16="http://schemas.microsoft.com/office/drawing/2014/main" id="{8542AE1E-A3B0-47E7-8910-736045FEB37D}"/>
            </a:ext>
          </a:extLst>
        </xdr:cNvPr>
        <xdr:cNvCxnSpPr/>
      </xdr:nvCxnSpPr>
      <xdr:spPr>
        <a:xfrm>
          <a:off x="13512800" y="7057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A555B697-D4C1-4836-90AA-27FA17B8F7EE}"/>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8D00DC5A-840E-4BDD-8C66-0D023D6B5E5E}"/>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4254836A-48DD-4450-8A5F-1CB181E1CBC3}"/>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FFF70839-6FF6-44FC-8C1D-D92E3ADD1866}"/>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860DEC7B-D951-4D17-AA83-8BAE1A96D50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36ACA164-19DF-4C3D-937E-AA2902F62F2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FA2B129C-827C-4B05-A378-2843079E159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E95D42A8-CCF9-45A1-A2CB-127A27D2DB4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EFE0677C-CCBD-4745-BB92-98FDD853856F}"/>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98" name="楕円 397">
          <a:extLst>
            <a:ext uri="{FF2B5EF4-FFF2-40B4-BE49-F238E27FC236}">
              <a16:creationId xmlns:a16="http://schemas.microsoft.com/office/drawing/2014/main" id="{6CC2AC62-906B-4DD2-A885-F3714DB0A1FA}"/>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49971</xdr:rowOff>
    </xdr:from>
    <xdr:ext cx="762000" cy="259045"/>
    <xdr:sp macro="" textlink="">
      <xdr:nvSpPr>
        <xdr:cNvPr id="399" name="公債費負担の状況該当値テキスト">
          <a:extLst>
            <a:ext uri="{FF2B5EF4-FFF2-40B4-BE49-F238E27FC236}">
              <a16:creationId xmlns:a16="http://schemas.microsoft.com/office/drawing/2014/main" id="{2817A5C3-3C4D-4646-A7C6-851890B860B9}"/>
            </a:ext>
          </a:extLst>
        </xdr:cNvPr>
        <xdr:cNvSpPr txBox="1"/>
      </xdr:nvSpPr>
      <xdr:spPr>
        <a:xfrm>
          <a:off x="171069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0" name="楕円 399">
          <a:extLst>
            <a:ext uri="{FF2B5EF4-FFF2-40B4-BE49-F238E27FC236}">
              <a16:creationId xmlns:a16="http://schemas.microsoft.com/office/drawing/2014/main" id="{3C692DBB-CE18-4C32-A6B8-D63219565409}"/>
            </a:ext>
          </a:extLst>
        </xdr:cNvPr>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401" name="テキスト ボックス 400">
          <a:extLst>
            <a:ext uri="{FF2B5EF4-FFF2-40B4-BE49-F238E27FC236}">
              <a16:creationId xmlns:a16="http://schemas.microsoft.com/office/drawing/2014/main" id="{4490ABEE-F6A5-4C37-B2B1-E3346C175F98}"/>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2" name="楕円 401">
          <a:extLst>
            <a:ext uri="{FF2B5EF4-FFF2-40B4-BE49-F238E27FC236}">
              <a16:creationId xmlns:a16="http://schemas.microsoft.com/office/drawing/2014/main" id="{893C56FD-8522-4FF9-AF55-EA6042FE25D4}"/>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03" name="テキスト ボックス 402">
          <a:extLst>
            <a:ext uri="{FF2B5EF4-FFF2-40B4-BE49-F238E27FC236}">
              <a16:creationId xmlns:a16="http://schemas.microsoft.com/office/drawing/2014/main" id="{1B0652AB-BEA1-44CF-A34F-DEA449AEA6DA}"/>
            </a:ext>
          </a:extLst>
        </xdr:cNvPr>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4" name="楕円 403">
          <a:extLst>
            <a:ext uri="{FF2B5EF4-FFF2-40B4-BE49-F238E27FC236}">
              <a16:creationId xmlns:a16="http://schemas.microsoft.com/office/drawing/2014/main" id="{BE60275F-B326-4036-86E2-31F9D8550B38}"/>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5" name="テキスト ボックス 404">
          <a:extLst>
            <a:ext uri="{FF2B5EF4-FFF2-40B4-BE49-F238E27FC236}">
              <a16:creationId xmlns:a16="http://schemas.microsoft.com/office/drawing/2014/main" id="{0C5479FE-C699-4B43-B67A-3CDA3F4ACA65}"/>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6" name="楕円 405">
          <a:extLst>
            <a:ext uri="{FF2B5EF4-FFF2-40B4-BE49-F238E27FC236}">
              <a16:creationId xmlns:a16="http://schemas.microsoft.com/office/drawing/2014/main" id="{8E1308D6-3E12-47C8-94A5-841AB976DA28}"/>
            </a:ext>
          </a:extLst>
        </xdr:cNvPr>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407" name="テキスト ボックス 406">
          <a:extLst>
            <a:ext uri="{FF2B5EF4-FFF2-40B4-BE49-F238E27FC236}">
              <a16:creationId xmlns:a16="http://schemas.microsoft.com/office/drawing/2014/main" id="{4634002E-5180-4436-B33B-00C83A34885E}"/>
            </a:ext>
          </a:extLst>
        </xdr:cNvPr>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27F9D7A8-EFAD-4CEA-9FC6-33E5790BCF4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631A4B36-E459-44C8-895E-9416A711BE3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4DE0485D-0027-46CB-AD87-8EFEA0376D67}"/>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8E77CB82-E243-4E8E-BA38-62A834F1241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A008029A-FD82-4550-84C6-C559AFFFC81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FD26209F-E0A2-45D0-8A08-1DE38F817B8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25479BD-4497-45E5-8746-B8293D1C70B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62F122AE-E7B4-4C95-B47F-3692757871B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B86A5B14-DFDE-44D7-800D-2722A0B4D87F}"/>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B0C46ECF-BB56-4904-A842-2F70E6885D6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3BCF2B60-A8B9-407D-BF0B-71C49BEB9A18}"/>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39E08E3E-40B7-4AE8-8D1E-0DEEFB9BB165}"/>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18D21219-02AA-46D1-8810-C8AA37C0E5E7}"/>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充当可能基金等の充当可能財源が、地方債現在高等の将来負担額を上回っているため、将来負担比率は算定されなかった。</a:t>
          </a:r>
        </a:p>
        <a:p>
          <a:r>
            <a:rPr kumimoji="1" lang="ja-JP" altLang="en-US" sz="1300">
              <a:latin typeface="ＭＳ Ｐゴシック" panose="020B0600070205080204" pitchFamily="50" charset="-128"/>
              <a:ea typeface="ＭＳ Ｐゴシック" panose="020B0600070205080204" pitchFamily="50" charset="-128"/>
            </a:rPr>
            <a:t>　今後も収入確保や支出精査等により、将来負担が過大にならないように努める。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135D701E-0D81-43E8-9938-5939B3D4A45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BFCD3152-9C85-47CB-A199-1A31380AB3E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18F88260-14E1-48E7-8C34-6B613DB07A7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35B8953A-0C60-4E74-B770-053258BDC116}"/>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66290BEB-52D2-42D3-A5D1-ECFF76105828}"/>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C1CF2AB2-F958-4FD9-8B1D-FFBE867E79DE}"/>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7ECB1382-1C2D-4B32-870C-8B84F64B4678}"/>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E7B23D7B-2F1B-4E44-B39D-92913C814B23}"/>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B1AFF9AC-43AA-4ECB-9688-7A55C6DD0AB3}"/>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2D10F55E-6ED6-413D-A689-F7148BDFB50F}"/>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6926E4E1-2366-4B64-B83C-9A1AAAEFDABA}"/>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B16773D6-7FC2-4D5A-9339-FF96CE8E074F}"/>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DD92DA0E-821A-4FBB-A912-4EF8520C5DA1}"/>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B558AEA-08FB-418E-9121-0EF06688BA1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F26CE838-1FFD-4F9B-A716-40CFD03A5F83}"/>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EC05F87A-AAF5-4326-B1AB-95A88393F56A}"/>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968EEDE4-A4A5-4D45-8D9A-DA614234949C}"/>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4A6EEF87-E50D-49AE-94E1-548E4F9817DF}"/>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DE4402BA-2470-4DC5-92A9-8FF113728934}"/>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33EA0FDF-5F71-4012-84B2-C5022C857563}"/>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5E089C08-4DF5-44A5-B9BF-39460328A75D}"/>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AEF197E4-1E59-4D6B-AE11-4E05F1ED5544}"/>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311CAD0E-F748-408B-81FE-BC815AA3B737}"/>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FD0D1DF6-BF37-4251-8ABD-9CD670F5A8CB}"/>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8476AB5-E3A9-4317-A55B-A8DCFF5E358B}"/>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4EFE8774-EFFC-4515-B659-490DDE20738C}"/>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CE214B9E-D401-46E3-B0D4-78CADEE15A13}"/>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BD358CF2-7886-42E3-BA3F-1B108B26FE5F}"/>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BF06F951-8161-4BF6-B767-AF4A5777E6E6}"/>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A229E883-2E60-4FE7-83C8-92DBC20102E6}"/>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DB7F55A9-DB14-4521-9AA8-E124752C9E5F}"/>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23162963-54F8-4500-AAA6-9D3A87D0176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CB3EF11B-E256-488C-A1D0-76DA55E8259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7DA85490-A004-4706-BE99-29BAA3AE0AE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2C6ED702-9AD2-4C71-AB9D-3179FC5F390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4,824
4,770
230.13
14,008,548
12,598,687
1,009,898
2,976,030
2,797,460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経常的な人件費の支出の割合は、類似団体平均を下回っているものの、前年度から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これは、経常的な人件費の定義を見直したこと等によるものである。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人件費は他の項目に比べて削減が困難であるが、業務の効率化等の取組みにより、削減に努める。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152146</xdr:rowOff>
    </xdr:from>
    <xdr:to>
      <xdr:col>24</xdr:col>
      <xdr:colOff>25400</xdr:colOff>
      <xdr:row>36</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5289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152146</xdr:rowOff>
    </xdr:from>
    <xdr:to>
      <xdr:col>19</xdr:col>
      <xdr:colOff>187325</xdr:colOff>
      <xdr:row>36</xdr:row>
      <xdr:rowOff>85852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528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37</xdr:row>
      <xdr:rowOff>97282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5805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97282</xdr:rowOff>
    </xdr:from>
    <xdr:to>
      <xdr:col>11</xdr:col>
      <xdr:colOff>9525</xdr:colOff>
      <xdr:row>37</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40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83583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101346</xdr:rowOff>
    </xdr:from>
    <xdr:to>
      <xdr:col>20</xdr:col>
      <xdr:colOff>38100</xdr:colOff>
      <xdr:row>36</xdr:row>
      <xdr:rowOff>31496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41673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経常的な物件費の支出の割合は、類似団体平均を下回っており、前年度から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これは、スクールバスを直営化したこと等によるものである。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今後も物件費の支出が過大にならないよう経費の節減に努める。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17</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839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85852</xdr:rowOff>
    </xdr:from>
    <xdr:to>
      <xdr:col>78</xdr:col>
      <xdr:colOff>69850</xdr:colOff>
      <xdr:row>17</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290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85852</xdr:rowOff>
    </xdr:from>
    <xdr:to>
      <xdr:col>73</xdr:col>
      <xdr:colOff>180975</xdr:colOff>
      <xdr:row>17</xdr:row>
      <xdr:rowOff>14986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290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14986</xdr:rowOff>
    </xdr:from>
    <xdr:to>
      <xdr:col>69</xdr:col>
      <xdr:colOff>92075</xdr:colOff>
      <xdr:row>17</xdr:row>
      <xdr:rowOff>33274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29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106443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35052</xdr:rowOff>
    </xdr:from>
    <xdr:to>
      <xdr:col>74</xdr:col>
      <xdr:colOff>31750</xdr:colOff>
      <xdr:row>16</xdr:row>
      <xdr:rowOff>136652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135636</xdr:rowOff>
    </xdr:from>
    <xdr:to>
      <xdr:col>69</xdr:col>
      <xdr:colOff>142875</xdr:colOff>
      <xdr:row>17</xdr:row>
      <xdr:rowOff>65786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94251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経常的な扶助費の支出の割合は、類似団体平均を下回っているものの、前年度から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これは、障害福祉に関する支出が増加したこと等によるものである。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引き続き、資格審査の適正化に努め、扶助費の適正な支出に努める。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52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54</xdr:row>
      <xdr:rowOff>94343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383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151493</xdr:rowOff>
    </xdr:from>
    <xdr:to>
      <xdr:col>15</xdr:col>
      <xdr:colOff>98425</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383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85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65512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村道の維持補修費用の増加等により、維持補修費を含むその他の経常的な支出の割合は、前年度から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工法等の精査により、維持補修費の支出が抑制されるよう努める。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144145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81964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58</xdr:row>
      <xdr:rowOff>29845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81964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29845</xdr:rowOff>
    </xdr:from>
    <xdr:to>
      <xdr:col>73</xdr:col>
      <xdr:colOff>180975</xdr:colOff>
      <xdr:row>58</xdr:row>
      <xdr:rowOff>144145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97394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24130</xdr:rowOff>
    </xdr:from>
    <xdr:to>
      <xdr:col>69</xdr:col>
      <xdr:colOff>92075</xdr:colOff>
      <xdr:row>58</xdr:row>
      <xdr:rowOff>144145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96823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93345</xdr:rowOff>
    </xdr:from>
    <xdr:to>
      <xdr:col>82</xdr:col>
      <xdr:colOff>158750</xdr:colOff>
      <xdr:row>58</xdr:row>
      <xdr:rowOff>23495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65422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3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150495</xdr:rowOff>
    </xdr:from>
    <xdr:to>
      <xdr:col>74</xdr:col>
      <xdr:colOff>31750</xdr:colOff>
      <xdr:row>58</xdr:row>
      <xdr:rowOff>80645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65422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93345</xdr:rowOff>
    </xdr:from>
    <xdr:to>
      <xdr:col>69</xdr:col>
      <xdr:colOff>142875</xdr:colOff>
      <xdr:row>59</xdr:row>
      <xdr:rowOff>23495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8272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2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144780</xdr:rowOff>
    </xdr:from>
    <xdr:to>
      <xdr:col>65</xdr:col>
      <xdr:colOff>53975</xdr:colOff>
      <xdr:row>58</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59707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経常的な補助費等の支出の割合は、類似団体平均を下回っているものの、前年度から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これは、相馬地方広域市町村圏組合負担金の増加や訪問診療事業の開始等によるものである。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214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76708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48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145288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280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経常的な公債費の支出の割合は、類似団体平均を下回っており、前年度から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これは、統合診療所（いいたてクリニック）整備事業債の償還終了等によるものである。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今後も、収入確保や支出精査に努め、公債費支出の適正化に努める。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77470</xdr:rowOff>
    </xdr:from>
    <xdr:to>
      <xdr:col>24</xdr:col>
      <xdr:colOff>25400</xdr:colOff>
      <xdr:row>76</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076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76</xdr:row>
      <xdr:rowOff>119380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381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119380</xdr:rowOff>
    </xdr:from>
    <xdr:to>
      <xdr:col>15</xdr:col>
      <xdr:colOff>98425</xdr:colOff>
      <xdr:row>76</xdr:row>
      <xdr:rowOff>119380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4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100330</xdr:rowOff>
    </xdr:from>
    <xdr:to>
      <xdr:col>11</xdr:col>
      <xdr:colOff>9525</xdr:colOff>
      <xdr:row>76</xdr:row>
      <xdr:rowOff>119380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30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26670</xdr:rowOff>
    </xdr:from>
    <xdr:to>
      <xdr:col>24</xdr:col>
      <xdr:colOff>76200</xdr:colOff>
      <xdr:row>76</xdr:row>
      <xdr:rowOff>128270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43197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57150</xdr:rowOff>
    </xdr:from>
    <xdr:to>
      <xdr:col>20</xdr:col>
      <xdr:colOff>38100</xdr:colOff>
      <xdr:row>76</xdr:row>
      <xdr:rowOff>158750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168927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68580</xdr:rowOff>
    </xdr:from>
    <xdr:to>
      <xdr:col>11</xdr:col>
      <xdr:colOff>60325</xdr:colOff>
      <xdr:row>76</xdr:row>
      <xdr:rowOff>170180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人件費や維持補修費等の増加により、公債費以外の経常的な支出の割合は、前年度から</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しかし、類似団体平均を下回っているため、今後も支出の適正化に努める。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77</xdr:row>
      <xdr:rowOff>96520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08862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77</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0886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79</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20292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31750</xdr:rowOff>
    </xdr:from>
    <xdr:to>
      <xdr:col>69</xdr:col>
      <xdr:colOff>92075</xdr:colOff>
      <xdr:row>79</xdr:row>
      <xdr:rowOff>43180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576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62247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152400</xdr:rowOff>
    </xdr:from>
    <xdr:to>
      <xdr:col>69</xdr:col>
      <xdr:colOff>142875</xdr:colOff>
      <xdr:row>79</xdr:row>
      <xdr:rowOff>82550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163830</xdr:rowOff>
    </xdr:from>
    <xdr:to>
      <xdr:col>65</xdr:col>
      <xdr:colOff>53975</xdr:colOff>
      <xdr:row>79</xdr:row>
      <xdr:rowOff>93980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78757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78956</xdr:rowOff>
    </xdr:from>
    <xdr:to>
      <xdr:col>29</xdr:col>
      <xdr:colOff>127000</xdr:colOff>
      <xdr:row>19</xdr:row>
      <xdr:rowOff>123384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84131"/>
          <a:ext cx="647700" cy="44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123384</xdr:rowOff>
    </xdr:from>
    <xdr:to>
      <xdr:col>26</xdr:col>
      <xdr:colOff>50800</xdr:colOff>
      <xdr:row>19</xdr:row>
      <xdr:rowOff>160111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28559"/>
          <a:ext cx="698500" cy="36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160111</xdr:rowOff>
    </xdr:from>
    <xdr:to>
      <xdr:col>22</xdr:col>
      <xdr:colOff>114300</xdr:colOff>
      <xdr:row>19</xdr:row>
      <xdr:rowOff>160527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65286"/>
          <a:ext cx="698500" cy="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160527</xdr:rowOff>
    </xdr:from>
    <xdr:to>
      <xdr:col>18</xdr:col>
      <xdr:colOff>177800</xdr:colOff>
      <xdr:row>20</xdr:row>
      <xdr:rowOff>13821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65702"/>
          <a:ext cx="698500" cy="24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28156</xdr:rowOff>
    </xdr:from>
    <xdr:to>
      <xdr:col>29</xdr:col>
      <xdr:colOff>177800</xdr:colOff>
      <xdr:row>19</xdr:row>
      <xdr:rowOff>129756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33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233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0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72584</xdr:rowOff>
    </xdr:from>
    <xdr:to>
      <xdr:col>26</xdr:col>
      <xdr:colOff>101600</xdr:colOff>
      <xdr:row>20</xdr:row>
      <xdr:rowOff>2734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7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158961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64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109311</xdr:rowOff>
    </xdr:from>
    <xdr:to>
      <xdr:col>22</xdr:col>
      <xdr:colOff>165100</xdr:colOff>
      <xdr:row>20</xdr:row>
      <xdr:rowOff>39461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14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24238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0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109727</xdr:rowOff>
    </xdr:from>
    <xdr:to>
      <xdr:col>19</xdr:col>
      <xdr:colOff>38100</xdr:colOff>
      <xdr:row>20</xdr:row>
      <xdr:rowOff>39877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14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24654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0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134471</xdr:rowOff>
    </xdr:from>
    <xdr:to>
      <xdr:col>15</xdr:col>
      <xdr:colOff>101600</xdr:colOff>
      <xdr:row>20</xdr:row>
      <xdr:rowOff>64621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39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49398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2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186221</xdr:rowOff>
    </xdr:from>
    <xdr:to>
      <xdr:col>29</xdr:col>
      <xdr:colOff>127000</xdr:colOff>
      <xdr:row>37</xdr:row>
      <xdr:rowOff>186327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310921"/>
          <a:ext cx="647700" cy="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186327</xdr:rowOff>
    </xdr:from>
    <xdr:to>
      <xdr:col>26</xdr:col>
      <xdr:colOff>50800</xdr:colOff>
      <xdr:row>37</xdr:row>
      <xdr:rowOff>214216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311027"/>
          <a:ext cx="698500" cy="27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214216</xdr:rowOff>
    </xdr:from>
    <xdr:to>
      <xdr:col>22</xdr:col>
      <xdr:colOff>114300</xdr:colOff>
      <xdr:row>37</xdr:row>
      <xdr:rowOff>235000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338916"/>
          <a:ext cx="698500" cy="20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235000</xdr:rowOff>
    </xdr:from>
    <xdr:to>
      <xdr:col>18</xdr:col>
      <xdr:colOff>177800</xdr:colOff>
      <xdr:row>37</xdr:row>
      <xdr:rowOff>245187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359700"/>
          <a:ext cx="698500" cy="10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135421</xdr:rowOff>
    </xdr:from>
    <xdr:to>
      <xdr:col>29</xdr:col>
      <xdr:colOff>177800</xdr:colOff>
      <xdr:row>37</xdr:row>
      <xdr:rowOff>237021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260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107498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232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135527</xdr:rowOff>
    </xdr:from>
    <xdr:to>
      <xdr:col>26</xdr:col>
      <xdr:colOff>101600</xdr:colOff>
      <xdr:row>37</xdr:row>
      <xdr:rowOff>237127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60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221904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346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163416</xdr:rowOff>
    </xdr:from>
    <xdr:to>
      <xdr:col>22</xdr:col>
      <xdr:colOff>165100</xdr:colOff>
      <xdr:row>37</xdr:row>
      <xdr:rowOff>265016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88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249793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7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184200</xdr:rowOff>
    </xdr:from>
    <xdr:to>
      <xdr:col>19</xdr:col>
      <xdr:colOff>38100</xdr:colOff>
      <xdr:row>37</xdr:row>
      <xdr:rowOff>285800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30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270577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3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194387</xdr:rowOff>
    </xdr:from>
    <xdr:to>
      <xdr:col>15</xdr:col>
      <xdr:colOff>101600</xdr:colOff>
      <xdr:row>37</xdr:row>
      <xdr:rowOff>295987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319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280764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40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4,824
4,770
230.13
14,008,548
12,598,687
1,009,898
2,976,030
2,797,460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165711</xdr:rowOff>
    </xdr:from>
    <xdr:to>
      <xdr:col>24</xdr:col>
      <xdr:colOff>63500</xdr:colOff>
      <xdr:row>37</xdr:row>
      <xdr:rowOff>243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37911"/>
          <a:ext cx="8382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243</xdr:rowOff>
    </xdr:from>
    <xdr:to>
      <xdr:col>19</xdr:col>
      <xdr:colOff>177800</xdr:colOff>
      <xdr:row>37</xdr:row>
      <xdr:rowOff>38057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43893"/>
          <a:ext cx="889000" cy="3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38057</xdr:rowOff>
    </xdr:from>
    <xdr:to>
      <xdr:col>15</xdr:col>
      <xdr:colOff>50800</xdr:colOff>
      <xdr:row>37</xdr:row>
      <xdr:rowOff>78708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81707"/>
          <a:ext cx="889000" cy="4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78708</xdr:rowOff>
    </xdr:from>
    <xdr:to>
      <xdr:col>10</xdr:col>
      <xdr:colOff>114300</xdr:colOff>
      <xdr:row>37</xdr:row>
      <xdr:rowOff>119473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22358"/>
          <a:ext cx="889000" cy="4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114911</xdr:rowOff>
    </xdr:from>
    <xdr:to>
      <xdr:col>24</xdr:col>
      <xdr:colOff>114300</xdr:colOff>
      <xdr:row>37</xdr:row>
      <xdr:rowOff>45061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8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93338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6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120893</xdr:rowOff>
    </xdr:from>
    <xdr:to>
      <xdr:col>20</xdr:col>
      <xdr:colOff>38100</xdr:colOff>
      <xdr:row>37</xdr:row>
      <xdr:rowOff>51043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9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42170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158707</xdr:rowOff>
    </xdr:from>
    <xdr:to>
      <xdr:col>15</xdr:col>
      <xdr:colOff>101600</xdr:colOff>
      <xdr:row>37</xdr:row>
      <xdr:rowOff>88857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3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79984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2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27908</xdr:rowOff>
    </xdr:from>
    <xdr:to>
      <xdr:col>10</xdr:col>
      <xdr:colOff>165100</xdr:colOff>
      <xdr:row>37</xdr:row>
      <xdr:rowOff>129508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7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120635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6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68673</xdr:rowOff>
    </xdr:from>
    <xdr:to>
      <xdr:col>6</xdr:col>
      <xdr:colOff>38100</xdr:colOff>
      <xdr:row>37</xdr:row>
      <xdr:rowOff>170273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1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161400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0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64377</xdr:rowOff>
    </xdr:from>
    <xdr:to>
      <xdr:col>24</xdr:col>
      <xdr:colOff>63500</xdr:colOff>
      <xdr:row>57</xdr:row>
      <xdr:rowOff>132662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37027"/>
          <a:ext cx="838200" cy="6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146395</xdr:rowOff>
    </xdr:from>
    <xdr:to>
      <xdr:col>19</xdr:col>
      <xdr:colOff>177800</xdr:colOff>
      <xdr:row>57</xdr:row>
      <xdr:rowOff>132662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47595"/>
          <a:ext cx="889000" cy="15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146395</xdr:rowOff>
    </xdr:from>
    <xdr:to>
      <xdr:col>15</xdr:col>
      <xdr:colOff>50800</xdr:colOff>
      <xdr:row>57</xdr:row>
      <xdr:rowOff>41459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47595"/>
          <a:ext cx="889000" cy="6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41459</xdr:rowOff>
    </xdr:from>
    <xdr:to>
      <xdr:col>10</xdr:col>
      <xdr:colOff>114300</xdr:colOff>
      <xdr:row>57</xdr:row>
      <xdr:rowOff>58290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14109"/>
          <a:ext cx="889000" cy="1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13577</xdr:rowOff>
    </xdr:from>
    <xdr:to>
      <xdr:col>24</xdr:col>
      <xdr:colOff>114300</xdr:colOff>
      <xdr:row>57</xdr:row>
      <xdr:rowOff>115177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8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36454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37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81862</xdr:rowOff>
    </xdr:from>
    <xdr:to>
      <xdr:col>20</xdr:col>
      <xdr:colOff>38100</xdr:colOff>
      <xdr:row>58</xdr:row>
      <xdr:rowOff>12012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28539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2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95595</xdr:rowOff>
    </xdr:from>
    <xdr:to>
      <xdr:col>15</xdr:col>
      <xdr:colOff>101600</xdr:colOff>
      <xdr:row>57</xdr:row>
      <xdr:rowOff>25745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9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42272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7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162109</xdr:rowOff>
    </xdr:from>
    <xdr:to>
      <xdr:col>10</xdr:col>
      <xdr:colOff>165100</xdr:colOff>
      <xdr:row>57</xdr:row>
      <xdr:rowOff>92259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6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108786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3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7490</xdr:rowOff>
    </xdr:from>
    <xdr:to>
      <xdr:col>6</xdr:col>
      <xdr:colOff>38100</xdr:colOff>
      <xdr:row>57</xdr:row>
      <xdr:rowOff>109090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125617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60768</xdr:rowOff>
    </xdr:from>
    <xdr:to>
      <xdr:col>24</xdr:col>
      <xdr:colOff>62865</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748068"/>
          <a:ext cx="1270" cy="84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7445</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52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74</xdr:row>
      <xdr:rowOff>60768</xdr:rowOff>
    </xdr:from>
    <xdr:to>
      <xdr:col>24</xdr:col>
      <xdr:colOff>152400</xdr:colOff>
      <xdr:row>74</xdr:row>
      <xdr:rowOff>60768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74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80832</xdr:rowOff>
    </xdr:from>
    <xdr:to>
      <xdr:col>24</xdr:col>
      <xdr:colOff>63500</xdr:colOff>
      <xdr:row>75</xdr:row>
      <xdr:rowOff>127047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425232"/>
          <a:ext cx="838200" cy="56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166071</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36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16194</xdr:rowOff>
    </xdr:from>
    <xdr:to>
      <xdr:col>24</xdr:col>
      <xdr:colOff>114300</xdr:colOff>
      <xdr:row>78</xdr:row>
      <xdr:rowOff>117794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8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83865</xdr:rowOff>
    </xdr:from>
    <xdr:to>
      <xdr:col>19</xdr:col>
      <xdr:colOff>177800</xdr:colOff>
      <xdr:row>72</xdr:row>
      <xdr:rowOff>80832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256815"/>
          <a:ext cx="889000" cy="16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25433</xdr:rowOff>
    </xdr:from>
    <xdr:to>
      <xdr:col>20</xdr:col>
      <xdr:colOff>38100</xdr:colOff>
      <xdr:row>78</xdr:row>
      <xdr:rowOff>127033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118160</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4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83865</xdr:rowOff>
    </xdr:from>
    <xdr:to>
      <xdr:col>15</xdr:col>
      <xdr:colOff>50800</xdr:colOff>
      <xdr:row>73</xdr:row>
      <xdr:rowOff>145107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256815"/>
          <a:ext cx="889000" cy="40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40501</xdr:rowOff>
    </xdr:from>
    <xdr:to>
      <xdr:col>15</xdr:col>
      <xdr:colOff>101600</xdr:colOff>
      <xdr:row>78</xdr:row>
      <xdr:rowOff>142101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133228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35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145107</xdr:rowOff>
    </xdr:from>
    <xdr:to>
      <xdr:col>10</xdr:col>
      <xdr:colOff>114300</xdr:colOff>
      <xdr:row>75</xdr:row>
      <xdr:rowOff>145686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660957"/>
          <a:ext cx="889000" cy="34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70255</xdr:rowOff>
    </xdr:from>
    <xdr:to>
      <xdr:col>10</xdr:col>
      <xdr:colOff>165100</xdr:colOff>
      <xdr:row>79</xdr:row>
      <xdr:rowOff>405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162982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62139</xdr:rowOff>
    </xdr:from>
    <xdr:to>
      <xdr:col>6</xdr:col>
      <xdr:colOff>38100</xdr:colOff>
      <xdr:row>78</xdr:row>
      <xdr:rowOff>163739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154866</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76247</xdr:rowOff>
    </xdr:from>
    <xdr:to>
      <xdr:col>24</xdr:col>
      <xdr:colOff>114300</xdr:colOff>
      <xdr:row>76</xdr:row>
      <xdr:rowOff>6397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93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99124</xdr:rowOff>
    </xdr:from>
    <xdr:ext cx="599010"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78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30032</xdr:rowOff>
    </xdr:from>
    <xdr:to>
      <xdr:col>20</xdr:col>
      <xdr:colOff>38100</xdr:colOff>
      <xdr:row>72</xdr:row>
      <xdr:rowOff>131632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37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148159</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497795" y="1214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33065</xdr:rowOff>
    </xdr:from>
    <xdr:to>
      <xdr:col>15</xdr:col>
      <xdr:colOff>101600</xdr:colOff>
      <xdr:row>71</xdr:row>
      <xdr:rowOff>134665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20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151192</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08795" y="1198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94307</xdr:rowOff>
    </xdr:from>
    <xdr:to>
      <xdr:col>10</xdr:col>
      <xdr:colOff>165100</xdr:colOff>
      <xdr:row>74</xdr:row>
      <xdr:rowOff>24457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6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40984</xdr:rowOff>
    </xdr:from>
    <xdr:ext cx="59901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19795" y="1238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94886</xdr:rowOff>
    </xdr:from>
    <xdr:to>
      <xdr:col>6</xdr:col>
      <xdr:colOff>38100</xdr:colOff>
      <xdr:row>76</xdr:row>
      <xdr:rowOff>25036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5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41563</xdr:rowOff>
    </xdr:from>
    <xdr:ext cx="599010"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30795" y="1272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44359</xdr:rowOff>
    </xdr:from>
    <xdr:to>
      <xdr:col>24</xdr:col>
      <xdr:colOff>63500</xdr:colOff>
      <xdr:row>96</xdr:row>
      <xdr:rowOff>136065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503559"/>
          <a:ext cx="838200" cy="9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44359</xdr:rowOff>
    </xdr:from>
    <xdr:to>
      <xdr:col>19</xdr:col>
      <xdr:colOff>177800</xdr:colOff>
      <xdr:row>97</xdr:row>
      <xdr:rowOff>47437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03559"/>
          <a:ext cx="889000" cy="17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47437</xdr:rowOff>
    </xdr:from>
    <xdr:to>
      <xdr:col>15</xdr:col>
      <xdr:colOff>50800</xdr:colOff>
      <xdr:row>97</xdr:row>
      <xdr:rowOff>64140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78087"/>
          <a:ext cx="889000" cy="1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64140</xdr:rowOff>
    </xdr:from>
    <xdr:to>
      <xdr:col>10</xdr:col>
      <xdr:colOff>114300</xdr:colOff>
      <xdr:row>97</xdr:row>
      <xdr:rowOff>65176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94790"/>
          <a:ext cx="889000" cy="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85265</xdr:rowOff>
    </xdr:from>
    <xdr:to>
      <xdr:col>24</xdr:col>
      <xdr:colOff>114300</xdr:colOff>
      <xdr:row>97</xdr:row>
      <xdr:rowOff>15415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63692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2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165009</xdr:rowOff>
    </xdr:from>
    <xdr:to>
      <xdr:col>20</xdr:col>
      <xdr:colOff>38100</xdr:colOff>
      <xdr:row>96</xdr:row>
      <xdr:rowOff>95159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5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86286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4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168087</xdr:rowOff>
    </xdr:from>
    <xdr:to>
      <xdr:col>15</xdr:col>
      <xdr:colOff>101600</xdr:colOff>
      <xdr:row>97</xdr:row>
      <xdr:rowOff>98237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2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89364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2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13340</xdr:rowOff>
    </xdr:from>
    <xdr:to>
      <xdr:col>10</xdr:col>
      <xdr:colOff>165100</xdr:colOff>
      <xdr:row>97</xdr:row>
      <xdr:rowOff>114940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4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106067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3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14376</xdr:rowOff>
    </xdr:from>
    <xdr:to>
      <xdr:col>6</xdr:col>
      <xdr:colOff>38100</xdr:colOff>
      <xdr:row>97</xdr:row>
      <xdr:rowOff>115976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107103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3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132711</xdr:rowOff>
    </xdr:from>
    <xdr:to>
      <xdr:col>55</xdr:col>
      <xdr:colOff>0</xdr:colOff>
      <xdr:row>36</xdr:row>
      <xdr:rowOff>141786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304911"/>
          <a:ext cx="8382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80205</xdr:rowOff>
    </xdr:from>
    <xdr:to>
      <xdr:col>50</xdr:col>
      <xdr:colOff>114300</xdr:colOff>
      <xdr:row>36</xdr:row>
      <xdr:rowOff>132711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080955"/>
          <a:ext cx="889000" cy="22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80205</xdr:rowOff>
    </xdr:from>
    <xdr:to>
      <xdr:col>45</xdr:col>
      <xdr:colOff>177800</xdr:colOff>
      <xdr:row>36</xdr:row>
      <xdr:rowOff>71440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080955"/>
          <a:ext cx="889000" cy="16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71440</xdr:rowOff>
    </xdr:from>
    <xdr:to>
      <xdr:col>41</xdr:col>
      <xdr:colOff>50800</xdr:colOff>
      <xdr:row>36</xdr:row>
      <xdr:rowOff>98015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43640"/>
          <a:ext cx="8890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90986</xdr:rowOff>
    </xdr:from>
    <xdr:to>
      <xdr:col>55</xdr:col>
      <xdr:colOff>50800</xdr:colOff>
      <xdr:row>37</xdr:row>
      <xdr:rowOff>21136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6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69413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4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81911</xdr:rowOff>
    </xdr:from>
    <xdr:to>
      <xdr:col>50</xdr:col>
      <xdr:colOff>165100</xdr:colOff>
      <xdr:row>37</xdr:row>
      <xdr:rowOff>12061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5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3188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34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29405</xdr:rowOff>
    </xdr:from>
    <xdr:to>
      <xdr:col>46</xdr:col>
      <xdr:colOff>38100</xdr:colOff>
      <xdr:row>35</xdr:row>
      <xdr:rowOff>131005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0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147532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80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20640</xdr:rowOff>
    </xdr:from>
    <xdr:to>
      <xdr:col>41</xdr:col>
      <xdr:colOff>101600</xdr:colOff>
      <xdr:row>36</xdr:row>
      <xdr:rowOff>122240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9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138767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6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47215</xdr:rowOff>
    </xdr:from>
    <xdr:to>
      <xdr:col>36</xdr:col>
      <xdr:colOff>165100</xdr:colOff>
      <xdr:row>36</xdr:row>
      <xdr:rowOff>148815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165342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99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21241</xdr:rowOff>
    </xdr:from>
    <xdr:to>
      <xdr:col>55</xdr:col>
      <xdr:colOff>0</xdr:colOff>
      <xdr:row>56</xdr:row>
      <xdr:rowOff>12106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450991"/>
          <a:ext cx="838200" cy="16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82741</xdr:rowOff>
    </xdr:from>
    <xdr:to>
      <xdr:col>50</xdr:col>
      <xdr:colOff>114300</xdr:colOff>
      <xdr:row>56</xdr:row>
      <xdr:rowOff>12106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341041"/>
          <a:ext cx="889000" cy="27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82741</xdr:rowOff>
    </xdr:from>
    <xdr:to>
      <xdr:col>45</xdr:col>
      <xdr:colOff>177800</xdr:colOff>
      <xdr:row>56</xdr:row>
      <xdr:rowOff>57187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341041"/>
          <a:ext cx="889000" cy="31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141487</xdr:rowOff>
    </xdr:from>
    <xdr:to>
      <xdr:col>41</xdr:col>
      <xdr:colOff>50800</xdr:colOff>
      <xdr:row>56</xdr:row>
      <xdr:rowOff>57187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399787"/>
          <a:ext cx="889000" cy="25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141891</xdr:rowOff>
    </xdr:from>
    <xdr:to>
      <xdr:col>55</xdr:col>
      <xdr:colOff>50800</xdr:colOff>
      <xdr:row>55</xdr:row>
      <xdr:rowOff>72041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40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164768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25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132756</xdr:rowOff>
    </xdr:from>
    <xdr:to>
      <xdr:col>50</xdr:col>
      <xdr:colOff>165100</xdr:colOff>
      <xdr:row>56</xdr:row>
      <xdr:rowOff>62906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56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79433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33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31941</xdr:rowOff>
    </xdr:from>
    <xdr:to>
      <xdr:col>46</xdr:col>
      <xdr:colOff>38100</xdr:colOff>
      <xdr:row>54</xdr:row>
      <xdr:rowOff>133541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29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52</xdr:row>
      <xdr:rowOff>150068</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05205" y="90654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6387</xdr:rowOff>
    </xdr:from>
    <xdr:to>
      <xdr:col>41</xdr:col>
      <xdr:colOff>101600</xdr:colOff>
      <xdr:row>56</xdr:row>
      <xdr:rowOff>107987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60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124514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38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90687</xdr:rowOff>
    </xdr:from>
    <xdr:to>
      <xdr:col>36</xdr:col>
      <xdr:colOff>165100</xdr:colOff>
      <xdr:row>55</xdr:row>
      <xdr:rowOff>20837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34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37364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12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66926</xdr:rowOff>
    </xdr:from>
    <xdr:to>
      <xdr:col>55</xdr:col>
      <xdr:colOff>0</xdr:colOff>
      <xdr:row>77</xdr:row>
      <xdr:rowOff>117032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268576"/>
          <a:ext cx="838200" cy="5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29538</xdr:rowOff>
    </xdr:from>
    <xdr:to>
      <xdr:col>50</xdr:col>
      <xdr:colOff>114300</xdr:colOff>
      <xdr:row>77</xdr:row>
      <xdr:rowOff>117032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059738"/>
          <a:ext cx="889000" cy="25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29538</xdr:rowOff>
    </xdr:from>
    <xdr:to>
      <xdr:col>45</xdr:col>
      <xdr:colOff>177800</xdr:colOff>
      <xdr:row>77</xdr:row>
      <xdr:rowOff>72388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059738"/>
          <a:ext cx="889000" cy="2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72388</xdr:rowOff>
    </xdr:from>
    <xdr:to>
      <xdr:col>41</xdr:col>
      <xdr:colOff>50800</xdr:colOff>
      <xdr:row>77</xdr:row>
      <xdr:rowOff>131888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3274038"/>
          <a:ext cx="889000" cy="5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16126</xdr:rowOff>
    </xdr:from>
    <xdr:to>
      <xdr:col>55</xdr:col>
      <xdr:colOff>50800</xdr:colOff>
      <xdr:row>77</xdr:row>
      <xdr:rowOff>117726</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21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39003</xdr:rowOff>
    </xdr:from>
    <xdr:ext cx="599010"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06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66232</xdr:rowOff>
    </xdr:from>
    <xdr:to>
      <xdr:col>50</xdr:col>
      <xdr:colOff>165100</xdr:colOff>
      <xdr:row>77</xdr:row>
      <xdr:rowOff>167832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2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12909</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39795" y="1304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150188</xdr:rowOff>
    </xdr:from>
    <xdr:to>
      <xdr:col>46</xdr:col>
      <xdr:colOff>38100</xdr:colOff>
      <xdr:row>76</xdr:row>
      <xdr:rowOff>80338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00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96864</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50795" y="1278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21588</xdr:rowOff>
    </xdr:from>
    <xdr:to>
      <xdr:col>41</xdr:col>
      <xdr:colOff>101600</xdr:colOff>
      <xdr:row>77</xdr:row>
      <xdr:rowOff>123188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2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139715</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299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81088</xdr:rowOff>
    </xdr:from>
    <xdr:to>
      <xdr:col>36</xdr:col>
      <xdr:colOff>165100</xdr:colOff>
      <xdr:row>78</xdr:row>
      <xdr:rowOff>11238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27765</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672795" y="1305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58499</xdr:rowOff>
    </xdr:from>
    <xdr:to>
      <xdr:col>55</xdr:col>
      <xdr:colOff>0</xdr:colOff>
      <xdr:row>94</xdr:row>
      <xdr:rowOff>37922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003349"/>
          <a:ext cx="838200" cy="15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141190</xdr:rowOff>
    </xdr:from>
    <xdr:to>
      <xdr:col>50</xdr:col>
      <xdr:colOff>114300</xdr:colOff>
      <xdr:row>94</xdr:row>
      <xdr:rowOff>37922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086040"/>
          <a:ext cx="889000" cy="6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141190</xdr:rowOff>
    </xdr:from>
    <xdr:to>
      <xdr:col>45</xdr:col>
      <xdr:colOff>177800</xdr:colOff>
      <xdr:row>95</xdr:row>
      <xdr:rowOff>163429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086040"/>
          <a:ext cx="889000" cy="36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127705</xdr:rowOff>
    </xdr:from>
    <xdr:to>
      <xdr:col>41</xdr:col>
      <xdr:colOff>50800</xdr:colOff>
      <xdr:row>95</xdr:row>
      <xdr:rowOff>163429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5386755"/>
          <a:ext cx="889000" cy="106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7699</xdr:rowOff>
    </xdr:from>
    <xdr:to>
      <xdr:col>55</xdr:col>
      <xdr:colOff>50800</xdr:colOff>
      <xdr:row>93</xdr:row>
      <xdr:rowOff>109299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595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30576</xdr:rowOff>
    </xdr:from>
    <xdr:ext cx="599010"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580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158572</xdr:rowOff>
    </xdr:from>
    <xdr:to>
      <xdr:col>50</xdr:col>
      <xdr:colOff>165100</xdr:colOff>
      <xdr:row>94</xdr:row>
      <xdr:rowOff>88722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10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105249</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39795" y="1587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90390</xdr:rowOff>
    </xdr:from>
    <xdr:to>
      <xdr:col>46</xdr:col>
      <xdr:colOff>38100</xdr:colOff>
      <xdr:row>94</xdr:row>
      <xdr:rowOff>20540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03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37067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5" y="1581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112629</xdr:rowOff>
    </xdr:from>
    <xdr:to>
      <xdr:col>41</xdr:col>
      <xdr:colOff>101600</xdr:colOff>
      <xdr:row>96</xdr:row>
      <xdr:rowOff>42779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4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59306</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17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76905</xdr:rowOff>
    </xdr:from>
    <xdr:to>
      <xdr:col>36</xdr:col>
      <xdr:colOff>165100</xdr:colOff>
      <xdr:row>90</xdr:row>
      <xdr:rowOff>7055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53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23582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511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96114</xdr:rowOff>
    </xdr:from>
    <xdr:to>
      <xdr:col>85</xdr:col>
      <xdr:colOff>127000</xdr:colOff>
      <xdr:row>39</xdr:row>
      <xdr:rowOff>19125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11214"/>
          <a:ext cx="838200" cy="9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66673</xdr:rowOff>
    </xdr:from>
    <xdr:to>
      <xdr:col>81</xdr:col>
      <xdr:colOff>50800</xdr:colOff>
      <xdr:row>38</xdr:row>
      <xdr:rowOff>96114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581773"/>
          <a:ext cx="889000" cy="2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66673</xdr:rowOff>
    </xdr:from>
    <xdr:to>
      <xdr:col>76</xdr:col>
      <xdr:colOff>114300</xdr:colOff>
      <xdr:row>38</xdr:row>
      <xdr:rowOff>137831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581773"/>
          <a:ext cx="889000" cy="7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137831</xdr:rowOff>
    </xdr:from>
    <xdr:to>
      <xdr:col>71</xdr:col>
      <xdr:colOff>177800</xdr:colOff>
      <xdr:row>39</xdr:row>
      <xdr:rowOff>2708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52931"/>
          <a:ext cx="889000" cy="3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139775</xdr:rowOff>
    </xdr:from>
    <xdr:to>
      <xdr:col>85</xdr:col>
      <xdr:colOff>177800</xdr:colOff>
      <xdr:row>39</xdr:row>
      <xdr:rowOff>69925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60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45314</xdr:rowOff>
    </xdr:from>
    <xdr:to>
      <xdr:col>81</xdr:col>
      <xdr:colOff>101600</xdr:colOff>
      <xdr:row>38</xdr:row>
      <xdr:rowOff>146914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163441</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33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15873</xdr:rowOff>
    </xdr:from>
    <xdr:to>
      <xdr:col>76</xdr:col>
      <xdr:colOff>165100</xdr:colOff>
      <xdr:row>38</xdr:row>
      <xdr:rowOff>117473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134001</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30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87031</xdr:rowOff>
    </xdr:from>
    <xdr:to>
      <xdr:col>72</xdr:col>
      <xdr:colOff>38100</xdr:colOff>
      <xdr:row>39</xdr:row>
      <xdr:rowOff>17181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33708</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7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123358</xdr:rowOff>
    </xdr:from>
    <xdr:to>
      <xdr:col>67</xdr:col>
      <xdr:colOff>101600</xdr:colOff>
      <xdr:row>39</xdr:row>
      <xdr:rowOff>53508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3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70035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41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22980</xdr:rowOff>
    </xdr:from>
    <xdr:to>
      <xdr:col>85</xdr:col>
      <xdr:colOff>127000</xdr:colOff>
      <xdr:row>78</xdr:row>
      <xdr:rowOff>35010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396080"/>
          <a:ext cx="838200" cy="1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22980</xdr:rowOff>
    </xdr:from>
    <xdr:to>
      <xdr:col>81</xdr:col>
      <xdr:colOff>50800</xdr:colOff>
      <xdr:row>78</xdr:row>
      <xdr:rowOff>47752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396080"/>
          <a:ext cx="889000" cy="2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47752</xdr:rowOff>
    </xdr:from>
    <xdr:to>
      <xdr:col>76</xdr:col>
      <xdr:colOff>114300</xdr:colOff>
      <xdr:row>78</xdr:row>
      <xdr:rowOff>66849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420852"/>
          <a:ext cx="889000" cy="1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66849</xdr:rowOff>
    </xdr:from>
    <xdr:to>
      <xdr:col>71</xdr:col>
      <xdr:colOff>177800</xdr:colOff>
      <xdr:row>78</xdr:row>
      <xdr:rowOff>83689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439949"/>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155660</xdr:rowOff>
    </xdr:from>
    <xdr:to>
      <xdr:col>85</xdr:col>
      <xdr:colOff>177800</xdr:colOff>
      <xdr:row>78</xdr:row>
      <xdr:rowOff>85810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35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70587</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2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143630</xdr:rowOff>
    </xdr:from>
    <xdr:to>
      <xdr:col>81</xdr:col>
      <xdr:colOff>101600</xdr:colOff>
      <xdr:row>78</xdr:row>
      <xdr:rowOff>73780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3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64907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3438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168402</xdr:rowOff>
    </xdr:from>
    <xdr:to>
      <xdr:col>76</xdr:col>
      <xdr:colOff>165100</xdr:colOff>
      <xdr:row>78</xdr:row>
      <xdr:rowOff>98552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37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89679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6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16049</xdr:rowOff>
    </xdr:from>
    <xdr:to>
      <xdr:col>72</xdr:col>
      <xdr:colOff>38100</xdr:colOff>
      <xdr:row>78</xdr:row>
      <xdr:rowOff>117649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38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108776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48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32889</xdr:rowOff>
    </xdr:from>
    <xdr:to>
      <xdr:col>67</xdr:col>
      <xdr:colOff>101600</xdr:colOff>
      <xdr:row>78</xdr:row>
      <xdr:rowOff>134489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4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125616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49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91965</xdr:rowOff>
    </xdr:from>
    <xdr:to>
      <xdr:col>85</xdr:col>
      <xdr:colOff>127000</xdr:colOff>
      <xdr:row>96</xdr:row>
      <xdr:rowOff>6378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5865365"/>
          <a:ext cx="838200" cy="60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91965</xdr:rowOff>
    </xdr:from>
    <xdr:to>
      <xdr:col>81</xdr:col>
      <xdr:colOff>50800</xdr:colOff>
      <xdr:row>96</xdr:row>
      <xdr:rowOff>157992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5865365"/>
          <a:ext cx="889000" cy="75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157992</xdr:rowOff>
    </xdr:from>
    <xdr:to>
      <xdr:col>76</xdr:col>
      <xdr:colOff>114300</xdr:colOff>
      <xdr:row>97</xdr:row>
      <xdr:rowOff>60320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617192"/>
          <a:ext cx="889000" cy="7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47520</xdr:rowOff>
    </xdr:from>
    <xdr:to>
      <xdr:col>71</xdr:col>
      <xdr:colOff>177800</xdr:colOff>
      <xdr:row>97</xdr:row>
      <xdr:rowOff>60320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335270"/>
          <a:ext cx="889000" cy="35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127028</xdr:rowOff>
    </xdr:from>
    <xdr:to>
      <xdr:col>85</xdr:col>
      <xdr:colOff>177800</xdr:colOff>
      <xdr:row>96</xdr:row>
      <xdr:rowOff>57178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149905</xdr:rowOff>
    </xdr:from>
    <xdr:ext cx="599010"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26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41165</xdr:rowOff>
    </xdr:from>
    <xdr:to>
      <xdr:col>81</xdr:col>
      <xdr:colOff>101600</xdr:colOff>
      <xdr:row>92</xdr:row>
      <xdr:rowOff>142765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581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90</xdr:row>
      <xdr:rowOff>159292</xdr:rowOff>
    </xdr:from>
    <xdr:ext cx="69018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136205" y="15589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107192</xdr:rowOff>
    </xdr:from>
    <xdr:to>
      <xdr:col>76</xdr:col>
      <xdr:colOff>165100</xdr:colOff>
      <xdr:row>97</xdr:row>
      <xdr:rowOff>37342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56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53869</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292795" y="1634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9520</xdr:rowOff>
    </xdr:from>
    <xdr:to>
      <xdr:col>72</xdr:col>
      <xdr:colOff>38100</xdr:colOff>
      <xdr:row>97</xdr:row>
      <xdr:rowOff>111120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127647</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03795" y="1641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168170</xdr:rowOff>
    </xdr:from>
    <xdr:to>
      <xdr:col>67</xdr:col>
      <xdr:colOff>101600</xdr:colOff>
      <xdr:row>95</xdr:row>
      <xdr:rowOff>98320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28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114847</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14795" y="1605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153569</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497219"/>
          <a:ext cx="889000" cy="2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36809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102769</xdr:rowOff>
    </xdr:from>
    <xdr:to>
      <xdr:col>98</xdr:col>
      <xdr:colOff>38100</xdr:colOff>
      <xdr:row>38</xdr:row>
      <xdr:rowOff>32919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4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49446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22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14877</xdr:rowOff>
    </xdr:from>
    <xdr:to>
      <xdr:col>116</xdr:col>
      <xdr:colOff>63500</xdr:colOff>
      <xdr:row>59</xdr:row>
      <xdr:rowOff>37988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9958977"/>
          <a:ext cx="838200" cy="19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14877</xdr:rowOff>
    </xdr:from>
    <xdr:to>
      <xdr:col>111</xdr:col>
      <xdr:colOff>177800</xdr:colOff>
      <xdr:row>58</xdr:row>
      <xdr:rowOff>23586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9958977"/>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23586</xdr:rowOff>
    </xdr:from>
    <xdr:to>
      <xdr:col>107</xdr:col>
      <xdr:colOff>50800</xdr:colOff>
      <xdr:row>58</xdr:row>
      <xdr:rowOff>31359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9967686"/>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31359</xdr:rowOff>
    </xdr:from>
    <xdr:to>
      <xdr:col>102</xdr:col>
      <xdr:colOff>114300</xdr:colOff>
      <xdr:row>58</xdr:row>
      <xdr:rowOff>39825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9975459"/>
          <a:ext cx="889000" cy="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158638</xdr:rowOff>
    </xdr:from>
    <xdr:to>
      <xdr:col>116</xdr:col>
      <xdr:colOff>114300</xdr:colOff>
      <xdr:row>59</xdr:row>
      <xdr:rowOff>88788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2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135527</xdr:rowOff>
    </xdr:from>
    <xdr:to>
      <xdr:col>112</xdr:col>
      <xdr:colOff>38100</xdr:colOff>
      <xdr:row>58</xdr:row>
      <xdr:rowOff>65677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82204</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968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144236</xdr:rowOff>
    </xdr:from>
    <xdr:to>
      <xdr:col>107</xdr:col>
      <xdr:colOff>101600</xdr:colOff>
      <xdr:row>58</xdr:row>
      <xdr:rowOff>74386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1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90913</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67111" y="969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152009</xdr:rowOff>
    </xdr:from>
    <xdr:to>
      <xdr:col>102</xdr:col>
      <xdr:colOff>165100</xdr:colOff>
      <xdr:row>58</xdr:row>
      <xdr:rowOff>82159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2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98686</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278111" y="969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160475</xdr:rowOff>
    </xdr:from>
    <xdr:to>
      <xdr:col>98</xdr:col>
      <xdr:colOff>38100</xdr:colOff>
      <xdr:row>58</xdr:row>
      <xdr:rowOff>90625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3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107152</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389111" y="970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49220</xdr:rowOff>
    </xdr:from>
    <xdr:to>
      <xdr:col>116</xdr:col>
      <xdr:colOff>63500</xdr:colOff>
      <xdr:row>77</xdr:row>
      <xdr:rowOff>59362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250870"/>
          <a:ext cx="838200" cy="1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66681</xdr:rowOff>
    </xdr:from>
    <xdr:to>
      <xdr:col>111</xdr:col>
      <xdr:colOff>177800</xdr:colOff>
      <xdr:row>77</xdr:row>
      <xdr:rowOff>59362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096881"/>
          <a:ext cx="889000" cy="16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170839</xdr:rowOff>
    </xdr:from>
    <xdr:to>
      <xdr:col>107</xdr:col>
      <xdr:colOff>50800</xdr:colOff>
      <xdr:row>76</xdr:row>
      <xdr:rowOff>66681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029589"/>
          <a:ext cx="889000" cy="6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170839</xdr:rowOff>
    </xdr:from>
    <xdr:to>
      <xdr:col>102</xdr:col>
      <xdr:colOff>114300</xdr:colOff>
      <xdr:row>77</xdr:row>
      <xdr:rowOff>1770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029589"/>
          <a:ext cx="889000" cy="17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169870</xdr:rowOff>
    </xdr:from>
    <xdr:to>
      <xdr:col>116</xdr:col>
      <xdr:colOff>114300</xdr:colOff>
      <xdr:row>77</xdr:row>
      <xdr:rowOff>100020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2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148297</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7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8562</xdr:rowOff>
    </xdr:from>
    <xdr:to>
      <xdr:col>112</xdr:col>
      <xdr:colOff>38100</xdr:colOff>
      <xdr:row>77</xdr:row>
      <xdr:rowOff>110162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21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101289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30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15881</xdr:rowOff>
    </xdr:from>
    <xdr:to>
      <xdr:col>107</xdr:col>
      <xdr:colOff>101600</xdr:colOff>
      <xdr:row>76</xdr:row>
      <xdr:rowOff>117481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134008</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82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120039</xdr:rowOff>
    </xdr:from>
    <xdr:to>
      <xdr:col>102</xdr:col>
      <xdr:colOff>165100</xdr:colOff>
      <xdr:row>76</xdr:row>
      <xdr:rowOff>50189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66716</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75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122420</xdr:rowOff>
    </xdr:from>
    <xdr:to>
      <xdr:col>98</xdr:col>
      <xdr:colOff>38100</xdr:colOff>
      <xdr:row>77</xdr:row>
      <xdr:rowOff>52570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15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43697</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324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復興事業によるハード整備等により、維持補修費、普通建設事業費ともに類似団体平均を大きく上回っている。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また、積立金は、復興事業に使用される福島再生加速化交付金の積立てにより、類似団体平均を大きく上回っている。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4,824
4,770
230.13
14,008,548
12,598,687
1,009,898
2,976,030
2,797,460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118345</xdr:rowOff>
    </xdr:from>
    <xdr:to>
      <xdr:col>24</xdr:col>
      <xdr:colOff>63500</xdr:colOff>
      <xdr:row>37</xdr:row>
      <xdr:rowOff>136023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61995"/>
          <a:ext cx="8382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136023</xdr:rowOff>
    </xdr:from>
    <xdr:to>
      <xdr:col>19</xdr:col>
      <xdr:colOff>177800</xdr:colOff>
      <xdr:row>37</xdr:row>
      <xdr:rowOff>142805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79673"/>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142805</xdr:rowOff>
    </xdr:from>
    <xdr:to>
      <xdr:col>15</xdr:col>
      <xdr:colOff>50800</xdr:colOff>
      <xdr:row>37</xdr:row>
      <xdr:rowOff>155588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86455"/>
          <a:ext cx="8890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155588</xdr:rowOff>
    </xdr:from>
    <xdr:to>
      <xdr:col>10</xdr:col>
      <xdr:colOff>114300</xdr:colOff>
      <xdr:row>37</xdr:row>
      <xdr:rowOff>164732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9923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67545</xdr:rowOff>
    </xdr:from>
    <xdr:to>
      <xdr:col>24</xdr:col>
      <xdr:colOff>114300</xdr:colOff>
      <xdr:row>37</xdr:row>
      <xdr:rowOff>169145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1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153922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2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85223</xdr:rowOff>
    </xdr:from>
    <xdr:to>
      <xdr:col>20</xdr:col>
      <xdr:colOff>38100</xdr:colOff>
      <xdr:row>38</xdr:row>
      <xdr:rowOff>15373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6500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92005</xdr:rowOff>
    </xdr:from>
    <xdr:to>
      <xdr:col>15</xdr:col>
      <xdr:colOff>101600</xdr:colOff>
      <xdr:row>38</xdr:row>
      <xdr:rowOff>22155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3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13282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104788</xdr:rowOff>
    </xdr:from>
    <xdr:to>
      <xdr:col>10</xdr:col>
      <xdr:colOff>165100</xdr:colOff>
      <xdr:row>38</xdr:row>
      <xdr:rowOff>34937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48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26064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113932</xdr:rowOff>
    </xdr:from>
    <xdr:to>
      <xdr:col>6</xdr:col>
      <xdr:colOff>38100</xdr:colOff>
      <xdr:row>38</xdr:row>
      <xdr:rowOff>44082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35209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5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49657</xdr:rowOff>
    </xdr:from>
    <xdr:to>
      <xdr:col>24</xdr:col>
      <xdr:colOff>63500</xdr:colOff>
      <xdr:row>55</xdr:row>
      <xdr:rowOff>61168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136507"/>
          <a:ext cx="838200" cy="35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49657</xdr:rowOff>
    </xdr:from>
    <xdr:to>
      <xdr:col>19</xdr:col>
      <xdr:colOff>177800</xdr:colOff>
      <xdr:row>56</xdr:row>
      <xdr:rowOff>65366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136507"/>
          <a:ext cx="889000" cy="53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65366</xdr:rowOff>
    </xdr:from>
    <xdr:to>
      <xdr:col>15</xdr:col>
      <xdr:colOff>50800</xdr:colOff>
      <xdr:row>56</xdr:row>
      <xdr:rowOff>141643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666566"/>
          <a:ext cx="889000" cy="7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150795</xdr:rowOff>
    </xdr:from>
    <xdr:to>
      <xdr:col>10</xdr:col>
      <xdr:colOff>114300</xdr:colOff>
      <xdr:row>56</xdr:row>
      <xdr:rowOff>141643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409095"/>
          <a:ext cx="889000" cy="33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10368</xdr:rowOff>
    </xdr:from>
    <xdr:to>
      <xdr:col>24</xdr:col>
      <xdr:colOff>114300</xdr:colOff>
      <xdr:row>55</xdr:row>
      <xdr:rowOff>111968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44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33245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29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170307</xdr:rowOff>
    </xdr:from>
    <xdr:to>
      <xdr:col>20</xdr:col>
      <xdr:colOff>38100</xdr:colOff>
      <xdr:row>53</xdr:row>
      <xdr:rowOff>100457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08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51</xdr:row>
      <xdr:rowOff>116984</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8860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14566</xdr:rowOff>
    </xdr:from>
    <xdr:to>
      <xdr:col>15</xdr:col>
      <xdr:colOff>101600</xdr:colOff>
      <xdr:row>56</xdr:row>
      <xdr:rowOff>116166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1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132693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39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90843</xdr:rowOff>
    </xdr:from>
    <xdr:to>
      <xdr:col>10</xdr:col>
      <xdr:colOff>165100</xdr:colOff>
      <xdr:row>57</xdr:row>
      <xdr:rowOff>20993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6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37520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46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99995</xdr:rowOff>
    </xdr:from>
    <xdr:to>
      <xdr:col>6</xdr:col>
      <xdr:colOff>38100</xdr:colOff>
      <xdr:row>55</xdr:row>
      <xdr:rowOff>30145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3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46672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13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26392</xdr:rowOff>
    </xdr:from>
    <xdr:to>
      <xdr:col>24</xdr:col>
      <xdr:colOff>63500</xdr:colOff>
      <xdr:row>77</xdr:row>
      <xdr:rowOff>88506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28042"/>
          <a:ext cx="838200" cy="6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97615</xdr:rowOff>
    </xdr:from>
    <xdr:to>
      <xdr:col>19</xdr:col>
      <xdr:colOff>177800</xdr:colOff>
      <xdr:row>77</xdr:row>
      <xdr:rowOff>26392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956365"/>
          <a:ext cx="889000" cy="27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97615</xdr:rowOff>
    </xdr:from>
    <xdr:to>
      <xdr:col>15</xdr:col>
      <xdr:colOff>50800</xdr:colOff>
      <xdr:row>77</xdr:row>
      <xdr:rowOff>152984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56365"/>
          <a:ext cx="889000" cy="39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151523</xdr:rowOff>
    </xdr:from>
    <xdr:to>
      <xdr:col>10</xdr:col>
      <xdr:colOff>114300</xdr:colOff>
      <xdr:row>77</xdr:row>
      <xdr:rowOff>152984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53173"/>
          <a:ext cx="889000" cy="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37706</xdr:rowOff>
    </xdr:from>
    <xdr:to>
      <xdr:col>24</xdr:col>
      <xdr:colOff>114300</xdr:colOff>
      <xdr:row>77</xdr:row>
      <xdr:rowOff>139306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16133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1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147042</xdr:rowOff>
    </xdr:from>
    <xdr:to>
      <xdr:col>20</xdr:col>
      <xdr:colOff>38100</xdr:colOff>
      <xdr:row>77</xdr:row>
      <xdr:rowOff>77192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7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68319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6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46815</xdr:rowOff>
    </xdr:from>
    <xdr:to>
      <xdr:col>15</xdr:col>
      <xdr:colOff>101600</xdr:colOff>
      <xdr:row>75</xdr:row>
      <xdr:rowOff>148416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055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164942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8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102184</xdr:rowOff>
    </xdr:from>
    <xdr:to>
      <xdr:col>10</xdr:col>
      <xdr:colOff>165100</xdr:colOff>
      <xdr:row>78</xdr:row>
      <xdr:rowOff>32334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23461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9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100723</xdr:rowOff>
    </xdr:from>
    <xdr:to>
      <xdr:col>6</xdr:col>
      <xdr:colOff>38100</xdr:colOff>
      <xdr:row>78</xdr:row>
      <xdr:rowOff>30873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0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22000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9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115579</xdr:rowOff>
    </xdr:from>
    <xdr:to>
      <xdr:col>24</xdr:col>
      <xdr:colOff>63500</xdr:colOff>
      <xdr:row>97</xdr:row>
      <xdr:rowOff>152978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46229"/>
          <a:ext cx="8382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128919</xdr:rowOff>
    </xdr:from>
    <xdr:to>
      <xdr:col>19</xdr:col>
      <xdr:colOff>177800</xdr:colOff>
      <xdr:row>97</xdr:row>
      <xdr:rowOff>152978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588119"/>
          <a:ext cx="889000" cy="19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128919</xdr:rowOff>
    </xdr:from>
    <xdr:to>
      <xdr:col>15</xdr:col>
      <xdr:colOff>50800</xdr:colOff>
      <xdr:row>97</xdr:row>
      <xdr:rowOff>95929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88119"/>
          <a:ext cx="889000" cy="13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95929</xdr:rowOff>
    </xdr:from>
    <xdr:to>
      <xdr:col>10</xdr:col>
      <xdr:colOff>114300</xdr:colOff>
      <xdr:row>98</xdr:row>
      <xdr:rowOff>24240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26579"/>
          <a:ext cx="889000" cy="9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64779</xdr:rowOff>
    </xdr:from>
    <xdr:to>
      <xdr:col>24</xdr:col>
      <xdr:colOff>114300</xdr:colOff>
      <xdr:row>97</xdr:row>
      <xdr:rowOff>166379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9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43206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102178</xdr:rowOff>
    </xdr:from>
    <xdr:to>
      <xdr:col>20</xdr:col>
      <xdr:colOff>38100</xdr:colOff>
      <xdr:row>98</xdr:row>
      <xdr:rowOff>32328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23455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78119</xdr:rowOff>
    </xdr:from>
    <xdr:to>
      <xdr:col>15</xdr:col>
      <xdr:colOff>101600</xdr:colOff>
      <xdr:row>97</xdr:row>
      <xdr:rowOff>8269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24796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31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45129</xdr:rowOff>
    </xdr:from>
    <xdr:to>
      <xdr:col>10</xdr:col>
      <xdr:colOff>165100</xdr:colOff>
      <xdr:row>97</xdr:row>
      <xdr:rowOff>146729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137856</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76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144890</xdr:rowOff>
    </xdr:from>
    <xdr:to>
      <xdr:col>6</xdr:col>
      <xdr:colOff>38100</xdr:colOff>
      <xdr:row>98</xdr:row>
      <xdr:rowOff>75040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7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66167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34925</xdr:rowOff>
    </xdr:from>
    <xdr:to>
      <xdr:col>55</xdr:col>
      <xdr:colOff>0</xdr:colOff>
      <xdr:row>39</xdr:row>
      <xdr:rowOff>35306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72147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35306</xdr:rowOff>
    </xdr:from>
    <xdr:to>
      <xdr:col>50</xdr:col>
      <xdr:colOff>114300</xdr:colOff>
      <xdr:row>39</xdr:row>
      <xdr:rowOff>35687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72185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35687</xdr:rowOff>
    </xdr:from>
    <xdr:to>
      <xdr:col>45</xdr:col>
      <xdr:colOff>177800</xdr:colOff>
      <xdr:row>39</xdr:row>
      <xdr:rowOff>36068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72223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36068</xdr:rowOff>
    </xdr:from>
    <xdr:to>
      <xdr:col>41</xdr:col>
      <xdr:colOff>50800</xdr:colOff>
      <xdr:row>39</xdr:row>
      <xdr:rowOff>36449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72261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155575</xdr:rowOff>
    </xdr:from>
    <xdr:to>
      <xdr:col>55</xdr:col>
      <xdr:colOff>50800</xdr:colOff>
      <xdr:row>39</xdr:row>
      <xdr:rowOff>85725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70502</xdr:rowOff>
    </xdr:from>
    <xdr:ext cx="313932"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856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155956</xdr:rowOff>
    </xdr:from>
    <xdr:to>
      <xdr:col>50</xdr:col>
      <xdr:colOff>165100</xdr:colOff>
      <xdr:row>39</xdr:row>
      <xdr:rowOff>86106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77233</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763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156337</xdr:rowOff>
    </xdr:from>
    <xdr:to>
      <xdr:col>46</xdr:col>
      <xdr:colOff>38100</xdr:colOff>
      <xdr:row>39</xdr:row>
      <xdr:rowOff>86487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77614</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764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156718</xdr:rowOff>
    </xdr:from>
    <xdr:to>
      <xdr:col>41</xdr:col>
      <xdr:colOff>101600</xdr:colOff>
      <xdr:row>39</xdr:row>
      <xdr:rowOff>86868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77995</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04333" y="676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157099</xdr:rowOff>
    </xdr:from>
    <xdr:to>
      <xdr:col>36</xdr:col>
      <xdr:colOff>165100</xdr:colOff>
      <xdr:row>39</xdr:row>
      <xdr:rowOff>87249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78376</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15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70484</xdr:rowOff>
    </xdr:from>
    <xdr:to>
      <xdr:col>55</xdr:col>
      <xdr:colOff>0</xdr:colOff>
      <xdr:row>56</xdr:row>
      <xdr:rowOff>107662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671684"/>
          <a:ext cx="838200" cy="3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150822</xdr:rowOff>
    </xdr:from>
    <xdr:to>
      <xdr:col>50</xdr:col>
      <xdr:colOff>114300</xdr:colOff>
      <xdr:row>56</xdr:row>
      <xdr:rowOff>107662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580572"/>
          <a:ext cx="889000" cy="12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150822</xdr:rowOff>
    </xdr:from>
    <xdr:to>
      <xdr:col>45</xdr:col>
      <xdr:colOff>177800</xdr:colOff>
      <xdr:row>56</xdr:row>
      <xdr:rowOff>167963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580572"/>
          <a:ext cx="889000" cy="18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167963</xdr:rowOff>
    </xdr:from>
    <xdr:to>
      <xdr:col>41</xdr:col>
      <xdr:colOff>50800</xdr:colOff>
      <xdr:row>57</xdr:row>
      <xdr:rowOff>63404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69163"/>
          <a:ext cx="889000" cy="6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19684</xdr:rowOff>
    </xdr:from>
    <xdr:to>
      <xdr:col>55</xdr:col>
      <xdr:colOff>50800</xdr:colOff>
      <xdr:row>56</xdr:row>
      <xdr:rowOff>121284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42561</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47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56862</xdr:rowOff>
    </xdr:from>
    <xdr:to>
      <xdr:col>50</xdr:col>
      <xdr:colOff>165100</xdr:colOff>
      <xdr:row>56</xdr:row>
      <xdr:rowOff>158462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5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3539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43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100022</xdr:rowOff>
    </xdr:from>
    <xdr:to>
      <xdr:col>46</xdr:col>
      <xdr:colOff>38100</xdr:colOff>
      <xdr:row>56</xdr:row>
      <xdr:rowOff>30172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52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46699</xdr:rowOff>
    </xdr:from>
    <xdr:ext cx="690189"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05205" y="93049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117163</xdr:rowOff>
    </xdr:from>
    <xdr:to>
      <xdr:col>41</xdr:col>
      <xdr:colOff>101600</xdr:colOff>
      <xdr:row>57</xdr:row>
      <xdr:rowOff>47313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1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63840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49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12604</xdr:rowOff>
    </xdr:from>
    <xdr:to>
      <xdr:col>36</xdr:col>
      <xdr:colOff>165100</xdr:colOff>
      <xdr:row>57</xdr:row>
      <xdr:rowOff>114204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8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130731</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56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41470</xdr:rowOff>
    </xdr:from>
    <xdr:to>
      <xdr:col>55</xdr:col>
      <xdr:colOff>0</xdr:colOff>
      <xdr:row>78</xdr:row>
      <xdr:rowOff>51681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14570"/>
          <a:ext cx="8382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48482</xdr:rowOff>
    </xdr:from>
    <xdr:to>
      <xdr:col>50</xdr:col>
      <xdr:colOff>114300</xdr:colOff>
      <xdr:row>78</xdr:row>
      <xdr:rowOff>51681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50132"/>
          <a:ext cx="889000" cy="17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48482</xdr:rowOff>
    </xdr:from>
    <xdr:to>
      <xdr:col>45</xdr:col>
      <xdr:colOff>177800</xdr:colOff>
      <xdr:row>77</xdr:row>
      <xdr:rowOff>114838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50132"/>
          <a:ext cx="889000" cy="6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114838</xdr:rowOff>
    </xdr:from>
    <xdr:to>
      <xdr:col>41</xdr:col>
      <xdr:colOff>50800</xdr:colOff>
      <xdr:row>78</xdr:row>
      <xdr:rowOff>45754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16488"/>
          <a:ext cx="889000" cy="10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162120</xdr:rowOff>
    </xdr:from>
    <xdr:to>
      <xdr:col>55</xdr:col>
      <xdr:colOff>50800</xdr:colOff>
      <xdr:row>78</xdr:row>
      <xdr:rowOff>92270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77047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7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881</xdr:rowOff>
    </xdr:from>
    <xdr:to>
      <xdr:col>50</xdr:col>
      <xdr:colOff>165100</xdr:colOff>
      <xdr:row>78</xdr:row>
      <xdr:rowOff>102481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7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93608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6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169132</xdr:rowOff>
    </xdr:from>
    <xdr:to>
      <xdr:col>46</xdr:col>
      <xdr:colOff>38100</xdr:colOff>
      <xdr:row>77</xdr:row>
      <xdr:rowOff>99282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115809</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97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64038</xdr:rowOff>
    </xdr:from>
    <xdr:to>
      <xdr:col>41</xdr:col>
      <xdr:colOff>101600</xdr:colOff>
      <xdr:row>77</xdr:row>
      <xdr:rowOff>165638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6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10715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04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166404</xdr:rowOff>
    </xdr:from>
    <xdr:to>
      <xdr:col>36</xdr:col>
      <xdr:colOff>165100</xdr:colOff>
      <xdr:row>78</xdr:row>
      <xdr:rowOff>96554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6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87681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30497</xdr:rowOff>
    </xdr:from>
    <xdr:to>
      <xdr:col>55</xdr:col>
      <xdr:colOff>0</xdr:colOff>
      <xdr:row>96</xdr:row>
      <xdr:rowOff>58079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146797"/>
          <a:ext cx="838200" cy="37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48014</xdr:rowOff>
    </xdr:from>
    <xdr:to>
      <xdr:col>50</xdr:col>
      <xdr:colOff>114300</xdr:colOff>
      <xdr:row>94</xdr:row>
      <xdr:rowOff>30497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5992864"/>
          <a:ext cx="889000" cy="15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48014</xdr:rowOff>
    </xdr:from>
    <xdr:to>
      <xdr:col>45</xdr:col>
      <xdr:colOff>177800</xdr:colOff>
      <xdr:row>94</xdr:row>
      <xdr:rowOff>79693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5992864"/>
          <a:ext cx="889000" cy="20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79693</xdr:rowOff>
    </xdr:from>
    <xdr:to>
      <xdr:col>41</xdr:col>
      <xdr:colOff>50800</xdr:colOff>
      <xdr:row>95</xdr:row>
      <xdr:rowOff>122464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195993"/>
          <a:ext cx="889000" cy="21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7279</xdr:rowOff>
    </xdr:from>
    <xdr:to>
      <xdr:col>55</xdr:col>
      <xdr:colOff>50800</xdr:colOff>
      <xdr:row>96</xdr:row>
      <xdr:rowOff>108879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6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30156</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151147</xdr:rowOff>
    </xdr:from>
    <xdr:to>
      <xdr:col>50</xdr:col>
      <xdr:colOff>165100</xdr:colOff>
      <xdr:row>94</xdr:row>
      <xdr:rowOff>81297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09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97824</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587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168664</xdr:rowOff>
    </xdr:from>
    <xdr:to>
      <xdr:col>46</xdr:col>
      <xdr:colOff>38100</xdr:colOff>
      <xdr:row>93</xdr:row>
      <xdr:rowOff>98814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594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115341</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571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28893</xdr:rowOff>
    </xdr:from>
    <xdr:to>
      <xdr:col>41</xdr:col>
      <xdr:colOff>101600</xdr:colOff>
      <xdr:row>94</xdr:row>
      <xdr:rowOff>130493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14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147020</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592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71664</xdr:rowOff>
    </xdr:from>
    <xdr:to>
      <xdr:col>36</xdr:col>
      <xdr:colOff>165100</xdr:colOff>
      <xdr:row>96</xdr:row>
      <xdr:rowOff>1814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3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18341</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13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25530</xdr:rowOff>
    </xdr:from>
    <xdr:to>
      <xdr:col>85</xdr:col>
      <xdr:colOff>127000</xdr:colOff>
      <xdr:row>38</xdr:row>
      <xdr:rowOff>52002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40630"/>
          <a:ext cx="8382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106123</xdr:rowOff>
    </xdr:from>
    <xdr:to>
      <xdr:col>81</xdr:col>
      <xdr:colOff>50800</xdr:colOff>
      <xdr:row>38</xdr:row>
      <xdr:rowOff>25530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278323"/>
          <a:ext cx="889000" cy="26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106123</xdr:rowOff>
    </xdr:from>
    <xdr:to>
      <xdr:col>76</xdr:col>
      <xdr:colOff>114300</xdr:colOff>
      <xdr:row>38</xdr:row>
      <xdr:rowOff>66201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278323"/>
          <a:ext cx="889000" cy="30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66201</xdr:rowOff>
    </xdr:from>
    <xdr:to>
      <xdr:col>71</xdr:col>
      <xdr:colOff>177800</xdr:colOff>
      <xdr:row>38</xdr:row>
      <xdr:rowOff>78988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81301"/>
          <a:ext cx="889000" cy="1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1202</xdr:rowOff>
    </xdr:from>
    <xdr:to>
      <xdr:col>85</xdr:col>
      <xdr:colOff>177800</xdr:colOff>
      <xdr:row>38</xdr:row>
      <xdr:rowOff>102802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1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146180</xdr:rowOff>
    </xdr:from>
    <xdr:to>
      <xdr:col>81</xdr:col>
      <xdr:colOff>101600</xdr:colOff>
      <xdr:row>38</xdr:row>
      <xdr:rowOff>76330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8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67457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8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55323</xdr:rowOff>
    </xdr:from>
    <xdr:to>
      <xdr:col>76</xdr:col>
      <xdr:colOff>165100</xdr:colOff>
      <xdr:row>36</xdr:row>
      <xdr:rowOff>156923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2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2000</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600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15401</xdr:rowOff>
    </xdr:from>
    <xdr:to>
      <xdr:col>72</xdr:col>
      <xdr:colOff>38100</xdr:colOff>
      <xdr:row>38</xdr:row>
      <xdr:rowOff>117001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3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108128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2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28188</xdr:rowOff>
    </xdr:from>
    <xdr:to>
      <xdr:col>67</xdr:col>
      <xdr:colOff>101600</xdr:colOff>
      <xdr:row>38</xdr:row>
      <xdr:rowOff>129788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4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120915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3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19302</xdr:rowOff>
    </xdr:from>
    <xdr:to>
      <xdr:col>85</xdr:col>
      <xdr:colOff>127000</xdr:colOff>
      <xdr:row>58</xdr:row>
      <xdr:rowOff>67430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63402"/>
          <a:ext cx="838200" cy="4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67430</xdr:rowOff>
    </xdr:from>
    <xdr:to>
      <xdr:col>81</xdr:col>
      <xdr:colOff>50800</xdr:colOff>
      <xdr:row>58</xdr:row>
      <xdr:rowOff>91564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10011530"/>
          <a:ext cx="889000" cy="2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63309</xdr:rowOff>
    </xdr:from>
    <xdr:to>
      <xdr:col>76</xdr:col>
      <xdr:colOff>114300</xdr:colOff>
      <xdr:row>58</xdr:row>
      <xdr:rowOff>91564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10007409"/>
          <a:ext cx="8890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94155</xdr:rowOff>
    </xdr:from>
    <xdr:to>
      <xdr:col>71</xdr:col>
      <xdr:colOff>177800</xdr:colOff>
      <xdr:row>58</xdr:row>
      <xdr:rowOff>63309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009555"/>
          <a:ext cx="889000" cy="99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139952</xdr:rowOff>
    </xdr:from>
    <xdr:to>
      <xdr:col>85</xdr:col>
      <xdr:colOff>177800</xdr:colOff>
      <xdr:row>58</xdr:row>
      <xdr:rowOff>70102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1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54879</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2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16630</xdr:rowOff>
    </xdr:from>
    <xdr:to>
      <xdr:col>81</xdr:col>
      <xdr:colOff>101600</xdr:colOff>
      <xdr:row>58</xdr:row>
      <xdr:rowOff>118230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109357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5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40764</xdr:rowOff>
    </xdr:from>
    <xdr:to>
      <xdr:col>76</xdr:col>
      <xdr:colOff>165100</xdr:colOff>
      <xdr:row>58</xdr:row>
      <xdr:rowOff>142364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8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133491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7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12509</xdr:rowOff>
    </xdr:from>
    <xdr:to>
      <xdr:col>72</xdr:col>
      <xdr:colOff>38100</xdr:colOff>
      <xdr:row>58</xdr:row>
      <xdr:rowOff>114109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5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105236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4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43355</xdr:rowOff>
    </xdr:from>
    <xdr:to>
      <xdr:col>67</xdr:col>
      <xdr:colOff>101600</xdr:colOff>
      <xdr:row>52</xdr:row>
      <xdr:rowOff>144955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89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161482</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873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96114</xdr:rowOff>
    </xdr:from>
    <xdr:to>
      <xdr:col>85</xdr:col>
      <xdr:colOff>127000</xdr:colOff>
      <xdr:row>79</xdr:row>
      <xdr:rowOff>19124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69214"/>
          <a:ext cx="838200" cy="9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66673</xdr:rowOff>
    </xdr:from>
    <xdr:to>
      <xdr:col>81</xdr:col>
      <xdr:colOff>50800</xdr:colOff>
      <xdr:row>78</xdr:row>
      <xdr:rowOff>96114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39773"/>
          <a:ext cx="889000" cy="2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66673</xdr:rowOff>
    </xdr:from>
    <xdr:to>
      <xdr:col>76</xdr:col>
      <xdr:colOff>114300</xdr:colOff>
      <xdr:row>78</xdr:row>
      <xdr:rowOff>137832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39773"/>
          <a:ext cx="889000" cy="7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137832</xdr:rowOff>
    </xdr:from>
    <xdr:to>
      <xdr:col>71</xdr:col>
      <xdr:colOff>177800</xdr:colOff>
      <xdr:row>79</xdr:row>
      <xdr:rowOff>2708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10932"/>
          <a:ext cx="889000" cy="3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139774</xdr:rowOff>
    </xdr:from>
    <xdr:to>
      <xdr:col>85</xdr:col>
      <xdr:colOff>177800</xdr:colOff>
      <xdr:row>79</xdr:row>
      <xdr:rowOff>69924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93453</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45314</xdr:rowOff>
    </xdr:from>
    <xdr:to>
      <xdr:col>81</xdr:col>
      <xdr:colOff>101600</xdr:colOff>
      <xdr:row>78</xdr:row>
      <xdr:rowOff>146914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163441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1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15873</xdr:rowOff>
    </xdr:from>
    <xdr:to>
      <xdr:col>76</xdr:col>
      <xdr:colOff>165100</xdr:colOff>
      <xdr:row>78</xdr:row>
      <xdr:rowOff>117473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8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134000</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16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87032</xdr:rowOff>
    </xdr:from>
    <xdr:to>
      <xdr:col>72</xdr:col>
      <xdr:colOff>38100</xdr:colOff>
      <xdr:row>79</xdr:row>
      <xdr:rowOff>17182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33709</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3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123358</xdr:rowOff>
    </xdr:from>
    <xdr:to>
      <xdr:col>67</xdr:col>
      <xdr:colOff>101600</xdr:colOff>
      <xdr:row>79</xdr:row>
      <xdr:rowOff>53508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70035</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7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22980</xdr:rowOff>
    </xdr:from>
    <xdr:to>
      <xdr:col>85</xdr:col>
      <xdr:colOff>127000</xdr:colOff>
      <xdr:row>98</xdr:row>
      <xdr:rowOff>35010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825080"/>
          <a:ext cx="838200" cy="1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22980</xdr:rowOff>
    </xdr:from>
    <xdr:to>
      <xdr:col>81</xdr:col>
      <xdr:colOff>50800</xdr:colOff>
      <xdr:row>98</xdr:row>
      <xdr:rowOff>47752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25080"/>
          <a:ext cx="889000" cy="2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47752</xdr:rowOff>
    </xdr:from>
    <xdr:to>
      <xdr:col>76</xdr:col>
      <xdr:colOff>114300</xdr:colOff>
      <xdr:row>98</xdr:row>
      <xdr:rowOff>66849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49852"/>
          <a:ext cx="889000" cy="1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66849</xdr:rowOff>
    </xdr:from>
    <xdr:to>
      <xdr:col>71</xdr:col>
      <xdr:colOff>177800</xdr:colOff>
      <xdr:row>98</xdr:row>
      <xdr:rowOff>83689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68949"/>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155660</xdr:rowOff>
    </xdr:from>
    <xdr:to>
      <xdr:col>85</xdr:col>
      <xdr:colOff>177800</xdr:colOff>
      <xdr:row>98</xdr:row>
      <xdr:rowOff>85810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70587</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143630</xdr:rowOff>
    </xdr:from>
    <xdr:to>
      <xdr:col>81</xdr:col>
      <xdr:colOff>101600</xdr:colOff>
      <xdr:row>98</xdr:row>
      <xdr:rowOff>73780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7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64907</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86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168402</xdr:rowOff>
    </xdr:from>
    <xdr:to>
      <xdr:col>76</xdr:col>
      <xdr:colOff>165100</xdr:colOff>
      <xdr:row>98</xdr:row>
      <xdr:rowOff>98552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89679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9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16049</xdr:rowOff>
    </xdr:from>
    <xdr:to>
      <xdr:col>72</xdr:col>
      <xdr:colOff>38100</xdr:colOff>
      <xdr:row>98</xdr:row>
      <xdr:rowOff>117649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108776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1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32889</xdr:rowOff>
    </xdr:from>
    <xdr:to>
      <xdr:col>67</xdr:col>
      <xdr:colOff>101600</xdr:colOff>
      <xdr:row>98</xdr:row>
      <xdr:rowOff>134489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125616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114280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1323300" y="6457930"/>
          <a:ext cx="838200" cy="19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46799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61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134488</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49588"/>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63480</xdr:rowOff>
    </xdr:from>
    <xdr:to>
      <xdr:col>116</xdr:col>
      <xdr:colOff>114300</xdr:colOff>
      <xdr:row>37</xdr:row>
      <xdr:rowOff>165080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40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86357</xdr:rowOff>
    </xdr:from>
    <xdr:ext cx="469744"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25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83688</xdr:rowOff>
    </xdr:from>
    <xdr:to>
      <xdr:col>98</xdr:col>
      <xdr:colOff>38100</xdr:colOff>
      <xdr:row>39</xdr:row>
      <xdr:rowOff>13838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59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4965</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69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総務費は、復興事業に使用される福島再生加速化交付金の積立てにより、類似団体平均を大きく上回っている。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また、農林水産業費は、復興事業である農業基盤整備促進事業や木質バイオマス施設等緊急整備事業等の支出額の増加により、類似団体平均を大きく上回っている。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東京電力損害賠償金（公共財物）の収入等により、実質収支額は前年度から増加した。今後も、収支がマイナスにならないよう、規律ある財政運営に努める。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全ての会計について、黒字で推移している。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なお、本年度一般会計の黒字額の大幅な増加は、東京電力損害賠償金（公共財物）の収入等によるものである。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14008548</v>
      </c>
      <c r="BO4" s="449"/>
      <c r="BP4" s="449"/>
      <c r="BQ4" s="449"/>
      <c r="BR4" s="449"/>
      <c r="BS4" s="449"/>
      <c r="BT4" s="449"/>
      <c r="BU4" s="450"/>
      <c r="BV4" s="448">
        <v>16672907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33.9</v>
      </c>
      <c r="CU4" s="589"/>
      <c r="CV4" s="589"/>
      <c r="CW4" s="589"/>
      <c r="CX4" s="589"/>
      <c r="CY4" s="589"/>
      <c r="CZ4" s="589"/>
      <c r="DA4" s="590"/>
      <c r="DB4" s="588">
        <v>2.4</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12598687</v>
      </c>
      <c r="BO5" s="420"/>
      <c r="BP5" s="420"/>
      <c r="BQ5" s="420"/>
      <c r="BR5" s="420"/>
      <c r="BS5" s="420"/>
      <c r="BT5" s="420"/>
      <c r="BU5" s="421"/>
      <c r="BV5" s="419">
        <v>15791781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76.400000000000006</v>
      </c>
      <c r="CU5" s="417"/>
      <c r="CV5" s="417"/>
      <c r="CW5" s="417"/>
      <c r="CX5" s="417"/>
      <c r="CY5" s="417"/>
      <c r="CZ5" s="417"/>
      <c r="DA5" s="418"/>
      <c r="DB5" s="416">
        <v>71.7</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1409861</v>
      </c>
      <c r="BO6" s="420"/>
      <c r="BP6" s="420"/>
      <c r="BQ6" s="420"/>
      <c r="BR6" s="420"/>
      <c r="BS6" s="420"/>
      <c r="BT6" s="420"/>
      <c r="BU6" s="421"/>
      <c r="BV6" s="419">
        <v>881126</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77.2</v>
      </c>
      <c r="CU6" s="563"/>
      <c r="CV6" s="563"/>
      <c r="CW6" s="563"/>
      <c r="CX6" s="563"/>
      <c r="CY6" s="563"/>
      <c r="CZ6" s="563"/>
      <c r="DA6" s="564"/>
      <c r="DB6" s="562">
        <v>74.400000000000006</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104</v>
      </c>
      <c r="AV7" s="478"/>
      <c r="AW7" s="478"/>
      <c r="AX7" s="478"/>
      <c r="AY7" s="433" t="s">
        <v>108</v>
      </c>
      <c r="AZ7" s="434"/>
      <c r="BA7" s="434"/>
      <c r="BB7" s="434"/>
      <c r="BC7" s="434"/>
      <c r="BD7" s="434"/>
      <c r="BE7" s="434"/>
      <c r="BF7" s="434"/>
      <c r="BG7" s="434"/>
      <c r="BH7" s="434"/>
      <c r="BI7" s="434"/>
      <c r="BJ7" s="434"/>
      <c r="BK7" s="434"/>
      <c r="BL7" s="434"/>
      <c r="BM7" s="435"/>
      <c r="BN7" s="419">
        <v>399963</v>
      </c>
      <c r="BO7" s="420"/>
      <c r="BP7" s="420"/>
      <c r="BQ7" s="420"/>
      <c r="BR7" s="420"/>
      <c r="BS7" s="420"/>
      <c r="BT7" s="420"/>
      <c r="BU7" s="421"/>
      <c r="BV7" s="419">
        <v>804037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2976030</v>
      </c>
      <c r="CU7" s="420"/>
      <c r="CV7" s="420"/>
      <c r="CW7" s="420"/>
      <c r="CX7" s="420"/>
      <c r="CY7" s="420"/>
      <c r="CZ7" s="420"/>
      <c r="DA7" s="421"/>
      <c r="DB7" s="419">
        <v>3148065</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104</v>
      </c>
      <c r="AV8" s="478"/>
      <c r="AW8" s="478"/>
      <c r="AX8" s="478"/>
      <c r="AY8" s="433" t="s">
        <v>111</v>
      </c>
      <c r="AZ8" s="434"/>
      <c r="BA8" s="434"/>
      <c r="BB8" s="434"/>
      <c r="BC8" s="434"/>
      <c r="BD8" s="434"/>
      <c r="BE8" s="434"/>
      <c r="BF8" s="434"/>
      <c r="BG8" s="434"/>
      <c r="BH8" s="434"/>
      <c r="BI8" s="434"/>
      <c r="BJ8" s="434"/>
      <c r="BK8" s="434"/>
      <c r="BL8" s="434"/>
      <c r="BM8" s="435"/>
      <c r="BN8" s="419">
        <v>1009898</v>
      </c>
      <c r="BO8" s="420"/>
      <c r="BP8" s="420"/>
      <c r="BQ8" s="420"/>
      <c r="BR8" s="420"/>
      <c r="BS8" s="420"/>
      <c r="BT8" s="420"/>
      <c r="BU8" s="421"/>
      <c r="BV8" s="419">
        <v>77089</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0.27</v>
      </c>
      <c r="CU8" s="523"/>
      <c r="CV8" s="523"/>
      <c r="CW8" s="523"/>
      <c r="CX8" s="523"/>
      <c r="CY8" s="523"/>
      <c r="CZ8" s="523"/>
      <c r="DA8" s="524"/>
      <c r="DB8" s="522">
        <v>0.28000000000000003</v>
      </c>
      <c r="DC8" s="523"/>
      <c r="DD8" s="523"/>
      <c r="DE8" s="523"/>
      <c r="DF8" s="523"/>
      <c r="DG8" s="523"/>
      <c r="DH8" s="523"/>
      <c r="DI8" s="524"/>
    </row>
    <row r="9" spans="1:119" ht="18.75" customHeight="1" thickBot="1">
      <c r="A9" s="181"/>
      <c r="B9" s="551" t="s">
        <v>113</v>
      </c>
      <c r="C9" s="552"/>
      <c r="D9" s="552"/>
      <c r="E9" s="552"/>
      <c r="F9" s="552"/>
      <c r="G9" s="552"/>
      <c r="H9" s="552"/>
      <c r="I9" s="552"/>
      <c r="J9" s="552"/>
      <c r="K9" s="470"/>
      <c r="L9" s="553" t="s">
        <v>114</v>
      </c>
      <c r="M9" s="554"/>
      <c r="N9" s="554"/>
      <c r="O9" s="554"/>
      <c r="P9" s="554"/>
      <c r="Q9" s="555"/>
      <c r="R9" s="556">
        <v>1318</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104</v>
      </c>
      <c r="AV9" s="478"/>
      <c r="AW9" s="478"/>
      <c r="AX9" s="478"/>
      <c r="AY9" s="433" t="s">
        <v>117</v>
      </c>
      <c r="AZ9" s="434"/>
      <c r="BA9" s="434"/>
      <c r="BB9" s="434"/>
      <c r="BC9" s="434"/>
      <c r="BD9" s="434"/>
      <c r="BE9" s="434"/>
      <c r="BF9" s="434"/>
      <c r="BG9" s="434"/>
      <c r="BH9" s="434"/>
      <c r="BI9" s="434"/>
      <c r="BJ9" s="434"/>
      <c r="BK9" s="434"/>
      <c r="BL9" s="434"/>
      <c r="BM9" s="435"/>
      <c r="BN9" s="419">
        <v>932809</v>
      </c>
      <c r="BO9" s="420"/>
      <c r="BP9" s="420"/>
      <c r="BQ9" s="420"/>
      <c r="BR9" s="420"/>
      <c r="BS9" s="420"/>
      <c r="BT9" s="420"/>
      <c r="BU9" s="421"/>
      <c r="BV9" s="419">
        <v>-934287</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8.1</v>
      </c>
      <c r="CU9" s="417"/>
      <c r="CV9" s="417"/>
      <c r="CW9" s="417"/>
      <c r="CX9" s="417"/>
      <c r="CY9" s="417"/>
      <c r="CZ9" s="417"/>
      <c r="DA9" s="418"/>
      <c r="DB9" s="416">
        <v>9.1</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119</v>
      </c>
      <c r="M10" s="376"/>
      <c r="N10" s="376"/>
      <c r="O10" s="376"/>
      <c r="P10" s="376"/>
      <c r="Q10" s="377"/>
      <c r="R10" s="372">
        <v>41</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404</v>
      </c>
      <c r="BO10" s="420"/>
      <c r="BP10" s="420"/>
      <c r="BQ10" s="420"/>
      <c r="BR10" s="420"/>
      <c r="BS10" s="420"/>
      <c r="BT10" s="420"/>
      <c r="BU10" s="421"/>
      <c r="BV10" s="419">
        <v>447</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c r="A12" s="181"/>
      <c r="B12" s="525" t="s">
        <v>131</v>
      </c>
      <c r="C12" s="526"/>
      <c r="D12" s="526"/>
      <c r="E12" s="526"/>
      <c r="F12" s="526"/>
      <c r="G12" s="526"/>
      <c r="H12" s="526"/>
      <c r="I12" s="526"/>
      <c r="J12" s="526"/>
      <c r="K12" s="527"/>
      <c r="L12" s="534" t="s">
        <v>132</v>
      </c>
      <c r="M12" s="535"/>
      <c r="N12" s="535"/>
      <c r="O12" s="535"/>
      <c r="P12" s="535"/>
      <c r="Q12" s="536"/>
      <c r="R12" s="537">
        <v>4824</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96</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130</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139</v>
      </c>
      <c r="N13" s="504"/>
      <c r="O13" s="504"/>
      <c r="P13" s="504"/>
      <c r="Q13" s="505"/>
      <c r="R13" s="506">
        <v>4770</v>
      </c>
      <c r="S13" s="507"/>
      <c r="T13" s="507"/>
      <c r="U13" s="507"/>
      <c r="V13" s="508"/>
      <c r="W13" s="509" t="s">
        <v>140</v>
      </c>
      <c r="X13" s="405"/>
      <c r="Y13" s="405"/>
      <c r="Z13" s="405"/>
      <c r="AA13" s="405"/>
      <c r="AB13" s="406"/>
      <c r="AC13" s="372">
        <v>122</v>
      </c>
      <c r="AD13" s="373"/>
      <c r="AE13" s="373"/>
      <c r="AF13" s="373"/>
      <c r="AG13" s="374"/>
      <c r="AH13" s="372" t="s">
        <v>141</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933213</v>
      </c>
      <c r="BO13" s="420"/>
      <c r="BP13" s="420"/>
      <c r="BQ13" s="420"/>
      <c r="BR13" s="420"/>
      <c r="BS13" s="420"/>
      <c r="BT13" s="420"/>
      <c r="BU13" s="421"/>
      <c r="BV13" s="419">
        <v>-933840</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6.6</v>
      </c>
      <c r="CU13" s="417"/>
      <c r="CV13" s="417"/>
      <c r="CW13" s="417"/>
      <c r="CX13" s="417"/>
      <c r="CY13" s="417"/>
      <c r="CZ13" s="417"/>
      <c r="DA13" s="418"/>
      <c r="DB13" s="416">
        <v>6.4</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146</v>
      </c>
      <c r="M14" s="546"/>
      <c r="N14" s="546"/>
      <c r="O14" s="546"/>
      <c r="P14" s="546"/>
      <c r="Q14" s="547"/>
      <c r="R14" s="506">
        <v>4996</v>
      </c>
      <c r="S14" s="507"/>
      <c r="T14" s="507"/>
      <c r="U14" s="507"/>
      <c r="V14" s="508"/>
      <c r="W14" s="510"/>
      <c r="X14" s="408"/>
      <c r="Y14" s="408"/>
      <c r="Z14" s="408"/>
      <c r="AA14" s="408"/>
      <c r="AB14" s="409"/>
      <c r="AC14" s="499">
        <v>26.2</v>
      </c>
      <c r="AD14" s="500"/>
      <c r="AE14" s="500"/>
      <c r="AF14" s="500"/>
      <c r="AG14" s="501"/>
      <c r="AH14" s="499" t="s">
        <v>130</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141</v>
      </c>
      <c r="CU14" s="517"/>
      <c r="CV14" s="517"/>
      <c r="CW14" s="517"/>
      <c r="CX14" s="517"/>
      <c r="CY14" s="517"/>
      <c r="CZ14" s="517"/>
      <c r="DA14" s="518"/>
      <c r="DB14" s="516" t="s">
        <v>130</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148</v>
      </c>
      <c r="N15" s="504"/>
      <c r="O15" s="504"/>
      <c r="P15" s="504"/>
      <c r="Q15" s="505"/>
      <c r="R15" s="506">
        <v>4947</v>
      </c>
      <c r="S15" s="507"/>
      <c r="T15" s="507"/>
      <c r="U15" s="507"/>
      <c r="V15" s="508"/>
      <c r="W15" s="509" t="s">
        <v>149</v>
      </c>
      <c r="X15" s="405"/>
      <c r="Y15" s="405"/>
      <c r="Z15" s="405"/>
      <c r="AA15" s="405"/>
      <c r="AB15" s="406"/>
      <c r="AC15" s="372">
        <v>157</v>
      </c>
      <c r="AD15" s="373"/>
      <c r="AE15" s="373"/>
      <c r="AF15" s="373"/>
      <c r="AG15" s="374"/>
      <c r="AH15" s="372" t="s">
        <v>150</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727399</v>
      </c>
      <c r="BO15" s="449"/>
      <c r="BP15" s="449"/>
      <c r="BQ15" s="449"/>
      <c r="BR15" s="449"/>
      <c r="BS15" s="449"/>
      <c r="BT15" s="449"/>
      <c r="BU15" s="450"/>
      <c r="BV15" s="448">
        <v>725390</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33.799999999999997</v>
      </c>
      <c r="AD16" s="500"/>
      <c r="AE16" s="500"/>
      <c r="AF16" s="500"/>
      <c r="AG16" s="501"/>
      <c r="AH16" s="499" t="s">
        <v>130</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2770455</v>
      </c>
      <c r="BO16" s="420"/>
      <c r="BP16" s="420"/>
      <c r="BQ16" s="420"/>
      <c r="BR16" s="420"/>
      <c r="BS16" s="420"/>
      <c r="BT16" s="420"/>
      <c r="BU16" s="421"/>
      <c r="BV16" s="419">
        <v>2847658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186</v>
      </c>
      <c r="AD17" s="373"/>
      <c r="AE17" s="373"/>
      <c r="AF17" s="373"/>
      <c r="AG17" s="374"/>
      <c r="AH17" s="372" t="s">
        <v>138</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901285</v>
      </c>
      <c r="BO17" s="420"/>
      <c r="BP17" s="420"/>
      <c r="BQ17" s="420"/>
      <c r="BR17" s="420"/>
      <c r="BS17" s="420"/>
      <c r="BT17" s="420"/>
      <c r="BU17" s="421"/>
      <c r="BV17" s="419">
        <v>901989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160</v>
      </c>
      <c r="C18" s="470"/>
      <c r="D18" s="470"/>
      <c r="E18" s="471"/>
      <c r="F18" s="471"/>
      <c r="G18" s="471"/>
      <c r="H18" s="471"/>
      <c r="I18" s="471"/>
      <c r="J18" s="471"/>
      <c r="K18" s="471"/>
      <c r="L18" s="472">
        <v>230.13</v>
      </c>
      <c r="M18" s="472"/>
      <c r="N18" s="472"/>
      <c r="O18" s="472"/>
      <c r="P18" s="472"/>
      <c r="Q18" s="472"/>
      <c r="R18" s="473"/>
      <c r="S18" s="473"/>
      <c r="T18" s="473"/>
      <c r="U18" s="473"/>
      <c r="V18" s="474"/>
      <c r="W18" s="490"/>
      <c r="X18" s="491"/>
      <c r="Y18" s="491"/>
      <c r="Z18" s="491"/>
      <c r="AA18" s="491"/>
      <c r="AB18" s="515"/>
      <c r="AC18" s="389">
        <v>40</v>
      </c>
      <c r="AD18" s="390"/>
      <c r="AE18" s="390"/>
      <c r="AF18" s="390"/>
      <c r="AG18" s="475"/>
      <c r="AH18" s="389" t="s">
        <v>138</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2231014</v>
      </c>
      <c r="BO18" s="420"/>
      <c r="BP18" s="420"/>
      <c r="BQ18" s="420"/>
      <c r="BR18" s="420"/>
      <c r="BS18" s="420"/>
      <c r="BT18" s="420"/>
      <c r="BU18" s="421"/>
      <c r="BV18" s="419">
        <v>2197459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162</v>
      </c>
      <c r="C19" s="470"/>
      <c r="D19" s="470"/>
      <c r="E19" s="471"/>
      <c r="F19" s="471"/>
      <c r="G19" s="471"/>
      <c r="H19" s="471"/>
      <c r="I19" s="471"/>
      <c r="J19" s="471"/>
      <c r="K19" s="471"/>
      <c r="L19" s="479">
        <v>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5663138</v>
      </c>
      <c r="BO19" s="420"/>
      <c r="BP19" s="420"/>
      <c r="BQ19" s="420"/>
      <c r="BR19" s="420"/>
      <c r="BS19" s="420"/>
      <c r="BT19" s="420"/>
      <c r="BU19" s="421"/>
      <c r="BV19" s="419">
        <v>5530877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164</v>
      </c>
      <c r="C20" s="470"/>
      <c r="D20" s="470"/>
      <c r="E20" s="471"/>
      <c r="F20" s="471"/>
      <c r="G20" s="471"/>
      <c r="H20" s="471"/>
      <c r="I20" s="471"/>
      <c r="J20" s="471"/>
      <c r="K20" s="471"/>
      <c r="L20" s="479">
        <v>627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2797460</v>
      </c>
      <c r="BO22" s="449"/>
      <c r="BP22" s="449"/>
      <c r="BQ22" s="449"/>
      <c r="BR22" s="449"/>
      <c r="BS22" s="449"/>
      <c r="BT22" s="449"/>
      <c r="BU22" s="450"/>
      <c r="BV22" s="448">
        <v>3140704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2733669</v>
      </c>
      <c r="BO23" s="420"/>
      <c r="BP23" s="420"/>
      <c r="BQ23" s="420"/>
      <c r="BR23" s="420"/>
      <c r="BS23" s="420"/>
      <c r="BT23" s="420"/>
      <c r="BU23" s="421"/>
      <c r="BV23" s="419">
        <v>3059773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174</v>
      </c>
      <c r="F24" s="376"/>
      <c r="G24" s="376"/>
      <c r="H24" s="376"/>
      <c r="I24" s="376"/>
      <c r="J24" s="376"/>
      <c r="K24" s="377"/>
      <c r="L24" s="372">
        <v>1</v>
      </c>
      <c r="M24" s="373"/>
      <c r="N24" s="373"/>
      <c r="O24" s="373"/>
      <c r="P24" s="374"/>
      <c r="Q24" s="372">
        <v>8050</v>
      </c>
      <c r="R24" s="373"/>
      <c r="S24" s="373"/>
      <c r="T24" s="373"/>
      <c r="U24" s="373"/>
      <c r="V24" s="374"/>
      <c r="W24" s="462"/>
      <c r="X24" s="399"/>
      <c r="Y24" s="400"/>
      <c r="Z24" s="375" t="s">
        <v>175</v>
      </c>
      <c r="AA24" s="376"/>
      <c r="AB24" s="376"/>
      <c r="AC24" s="376"/>
      <c r="AD24" s="376"/>
      <c r="AE24" s="376"/>
      <c r="AF24" s="376"/>
      <c r="AG24" s="377"/>
      <c r="AH24" s="372">
        <v>60</v>
      </c>
      <c r="AI24" s="373"/>
      <c r="AJ24" s="373"/>
      <c r="AK24" s="373"/>
      <c r="AL24" s="374"/>
      <c r="AM24" s="372">
        <v>191820</v>
      </c>
      <c r="AN24" s="373"/>
      <c r="AO24" s="373"/>
      <c r="AP24" s="373"/>
      <c r="AQ24" s="373"/>
      <c r="AR24" s="374"/>
      <c r="AS24" s="372">
        <v>3197</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1379303</v>
      </c>
      <c r="BO24" s="420"/>
      <c r="BP24" s="420"/>
      <c r="BQ24" s="420"/>
      <c r="BR24" s="420"/>
      <c r="BS24" s="420"/>
      <c r="BT24" s="420"/>
      <c r="BU24" s="421"/>
      <c r="BV24" s="419">
        <v>1580666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177</v>
      </c>
      <c r="F25" s="376"/>
      <c r="G25" s="376"/>
      <c r="H25" s="376"/>
      <c r="I25" s="376"/>
      <c r="J25" s="376"/>
      <c r="K25" s="377"/>
      <c r="L25" s="372">
        <v>1</v>
      </c>
      <c r="M25" s="373"/>
      <c r="N25" s="373"/>
      <c r="O25" s="373"/>
      <c r="P25" s="374"/>
      <c r="Q25" s="372">
        <v>6500</v>
      </c>
      <c r="R25" s="373"/>
      <c r="S25" s="373"/>
      <c r="T25" s="373"/>
      <c r="U25" s="373"/>
      <c r="V25" s="374"/>
      <c r="W25" s="462"/>
      <c r="X25" s="399"/>
      <c r="Y25" s="400"/>
      <c r="Z25" s="375" t="s">
        <v>178</v>
      </c>
      <c r="AA25" s="376"/>
      <c r="AB25" s="376"/>
      <c r="AC25" s="376"/>
      <c r="AD25" s="376"/>
      <c r="AE25" s="376"/>
      <c r="AF25" s="376"/>
      <c r="AG25" s="377"/>
      <c r="AH25" s="372" t="s">
        <v>179</v>
      </c>
      <c r="AI25" s="373"/>
      <c r="AJ25" s="373"/>
      <c r="AK25" s="373"/>
      <c r="AL25" s="374"/>
      <c r="AM25" s="372" t="s">
        <v>179</v>
      </c>
      <c r="AN25" s="373"/>
      <c r="AO25" s="373"/>
      <c r="AP25" s="373"/>
      <c r="AQ25" s="373"/>
      <c r="AR25" s="374"/>
      <c r="AS25" s="372" t="s">
        <v>179</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4695383</v>
      </c>
      <c r="BO25" s="449"/>
      <c r="BP25" s="449"/>
      <c r="BQ25" s="449"/>
      <c r="BR25" s="449"/>
      <c r="BS25" s="449"/>
      <c r="BT25" s="449"/>
      <c r="BU25" s="450"/>
      <c r="BV25" s="448" t="s">
        <v>179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181</v>
      </c>
      <c r="F26" s="376"/>
      <c r="G26" s="376"/>
      <c r="H26" s="376"/>
      <c r="I26" s="376"/>
      <c r="J26" s="376"/>
      <c r="K26" s="377"/>
      <c r="L26" s="372">
        <v>1</v>
      </c>
      <c r="M26" s="373"/>
      <c r="N26" s="373"/>
      <c r="O26" s="373"/>
      <c r="P26" s="374"/>
      <c r="Q26" s="372">
        <v>6200</v>
      </c>
      <c r="R26" s="373"/>
      <c r="S26" s="373"/>
      <c r="T26" s="373"/>
      <c r="U26" s="373"/>
      <c r="V26" s="374"/>
      <c r="W26" s="462"/>
      <c r="X26" s="399"/>
      <c r="Y26" s="400"/>
      <c r="Z26" s="375" t="s">
        <v>182</v>
      </c>
      <c r="AA26" s="430"/>
      <c r="AB26" s="430"/>
      <c r="AC26" s="430"/>
      <c r="AD26" s="430"/>
      <c r="AE26" s="430"/>
      <c r="AF26" s="430"/>
      <c r="AG26" s="431"/>
      <c r="AH26" s="372" t="s">
        <v>179</v>
      </c>
      <c r="AI26" s="373"/>
      <c r="AJ26" s="373"/>
      <c r="AK26" s="373"/>
      <c r="AL26" s="374"/>
      <c r="AM26" s="372" t="s">
        <v>183</v>
      </c>
      <c r="AN26" s="373"/>
      <c r="AO26" s="373"/>
      <c r="AP26" s="373"/>
      <c r="AQ26" s="373"/>
      <c r="AR26" s="374"/>
      <c r="AS26" s="372" t="s">
        <v>179</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179</v>
      </c>
      <c r="BO26" s="420"/>
      <c r="BP26" s="420"/>
      <c r="BQ26" s="420"/>
      <c r="BR26" s="420"/>
      <c r="BS26" s="420"/>
      <c r="BT26" s="420"/>
      <c r="BU26" s="421"/>
      <c r="BV26" s="419" t="s">
        <v>150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185</v>
      </c>
      <c r="F27" s="376"/>
      <c r="G27" s="376"/>
      <c r="H27" s="376"/>
      <c r="I27" s="376"/>
      <c r="J27" s="376"/>
      <c r="K27" s="377"/>
      <c r="L27" s="372">
        <v>1</v>
      </c>
      <c r="M27" s="373"/>
      <c r="N27" s="373"/>
      <c r="O27" s="373"/>
      <c r="P27" s="374"/>
      <c r="Q27" s="372">
        <v>3000</v>
      </c>
      <c r="R27" s="373"/>
      <c r="S27" s="373"/>
      <c r="T27" s="373"/>
      <c r="U27" s="373"/>
      <c r="V27" s="374"/>
      <c r="W27" s="462"/>
      <c r="X27" s="399"/>
      <c r="Y27" s="400"/>
      <c r="Z27" s="375" t="s">
        <v>186</v>
      </c>
      <c r="AA27" s="376"/>
      <c r="AB27" s="376"/>
      <c r="AC27" s="376"/>
      <c r="AD27" s="376"/>
      <c r="AE27" s="376"/>
      <c r="AF27" s="376"/>
      <c r="AG27" s="377"/>
      <c r="AH27" s="372">
        <v>4</v>
      </c>
      <c r="AI27" s="373"/>
      <c r="AJ27" s="373"/>
      <c r="AK27" s="373"/>
      <c r="AL27" s="374"/>
      <c r="AM27" s="372">
        <v>13164</v>
      </c>
      <c r="AN27" s="373"/>
      <c r="AO27" s="373"/>
      <c r="AP27" s="373"/>
      <c r="AQ27" s="373"/>
      <c r="AR27" s="374"/>
      <c r="AS27" s="372">
        <v>3291</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477053</v>
      </c>
      <c r="BO27" s="454"/>
      <c r="BP27" s="454"/>
      <c r="BQ27" s="454"/>
      <c r="BR27" s="454"/>
      <c r="BS27" s="454"/>
      <c r="BT27" s="454"/>
      <c r="BU27" s="455"/>
      <c r="BV27" s="453">
        <v>477024</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188</v>
      </c>
      <c r="F28" s="376"/>
      <c r="G28" s="376"/>
      <c r="H28" s="376"/>
      <c r="I28" s="376"/>
      <c r="J28" s="376"/>
      <c r="K28" s="377"/>
      <c r="L28" s="372">
        <v>1</v>
      </c>
      <c r="M28" s="373"/>
      <c r="N28" s="373"/>
      <c r="O28" s="373"/>
      <c r="P28" s="374"/>
      <c r="Q28" s="372">
        <v>2510</v>
      </c>
      <c r="R28" s="373"/>
      <c r="S28" s="373"/>
      <c r="T28" s="373"/>
      <c r="U28" s="373"/>
      <c r="V28" s="374"/>
      <c r="W28" s="462"/>
      <c r="X28" s="399"/>
      <c r="Y28" s="400"/>
      <c r="Z28" s="375" t="s">
        <v>189</v>
      </c>
      <c r="AA28" s="376"/>
      <c r="AB28" s="376"/>
      <c r="AC28" s="376"/>
      <c r="AD28" s="376"/>
      <c r="AE28" s="376"/>
      <c r="AF28" s="376"/>
      <c r="AG28" s="377"/>
      <c r="AH28" s="372" t="s">
        <v>179</v>
      </c>
      <c r="AI28" s="373"/>
      <c r="AJ28" s="373"/>
      <c r="AK28" s="373"/>
      <c r="AL28" s="374"/>
      <c r="AM28" s="372" t="s">
        <v>179</v>
      </c>
      <c r="AN28" s="373"/>
      <c r="AO28" s="373"/>
      <c r="AP28" s="373"/>
      <c r="AQ28" s="373"/>
      <c r="AR28" s="374"/>
      <c r="AS28" s="372" t="s">
        <v>130</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3043901</v>
      </c>
      <c r="BO28" s="449"/>
      <c r="BP28" s="449"/>
      <c r="BQ28" s="449"/>
      <c r="BR28" s="449"/>
      <c r="BS28" s="449"/>
      <c r="BT28" s="449"/>
      <c r="BU28" s="450"/>
      <c r="BV28" s="448">
        <v>2993497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191</v>
      </c>
      <c r="F29" s="376"/>
      <c r="G29" s="376"/>
      <c r="H29" s="376"/>
      <c r="I29" s="376"/>
      <c r="J29" s="376"/>
      <c r="K29" s="377"/>
      <c r="L29" s="372">
        <v>8</v>
      </c>
      <c r="M29" s="373"/>
      <c r="N29" s="373"/>
      <c r="O29" s="373"/>
      <c r="P29" s="374"/>
      <c r="Q29" s="372">
        <v>2350</v>
      </c>
      <c r="R29" s="373"/>
      <c r="S29" s="373"/>
      <c r="T29" s="373"/>
      <c r="U29" s="373"/>
      <c r="V29" s="374"/>
      <c r="W29" s="463"/>
      <c r="X29" s="464"/>
      <c r="Y29" s="465"/>
      <c r="Z29" s="375" t="s">
        <v>192</v>
      </c>
      <c r="AA29" s="376"/>
      <c r="AB29" s="376"/>
      <c r="AC29" s="376"/>
      <c r="AD29" s="376"/>
      <c r="AE29" s="376"/>
      <c r="AF29" s="376"/>
      <c r="AG29" s="377"/>
      <c r="AH29" s="372">
        <v>64</v>
      </c>
      <c r="AI29" s="373"/>
      <c r="AJ29" s="373"/>
      <c r="AK29" s="373"/>
      <c r="AL29" s="374"/>
      <c r="AM29" s="372">
        <v>204984</v>
      </c>
      <c r="AN29" s="373"/>
      <c r="AO29" s="373"/>
      <c r="AP29" s="373"/>
      <c r="AQ29" s="373"/>
      <c r="AR29" s="374"/>
      <c r="AS29" s="372">
        <v>3203</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540930</v>
      </c>
      <c r="BO29" s="420"/>
      <c r="BP29" s="420"/>
      <c r="BQ29" s="420"/>
      <c r="BR29" s="420"/>
      <c r="BS29" s="420"/>
      <c r="BT29" s="420"/>
      <c r="BU29" s="421"/>
      <c r="BV29" s="419">
        <v>540904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99.6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9671281</v>
      </c>
      <c r="BO30" s="454"/>
      <c r="BP30" s="454"/>
      <c r="BQ30" s="454"/>
      <c r="BR30" s="454"/>
      <c r="BS30" s="454"/>
      <c r="BT30" s="454"/>
      <c r="BU30" s="455"/>
      <c r="BV30" s="453">
        <v>9943794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205</v>
      </c>
      <c r="AN33" s="371"/>
      <c r="AO33" s="370" t="s">
        <v>206</v>
      </c>
      <c r="AP33" s="370"/>
      <c r="AQ33" s="370"/>
      <c r="AR33" s="370"/>
      <c r="AS33" s="370"/>
      <c r="AT33" s="370"/>
      <c r="AU33" s="370"/>
      <c r="AV33" s="370"/>
      <c r="AW33" s="370"/>
      <c r="AX33" s="370"/>
      <c r="AY33" s="370"/>
      <c r="AZ33" s="370"/>
      <c r="BA33" s="370"/>
      <c r="BB33" s="370"/>
      <c r="BC33" s="370"/>
      <c r="BD33" s="207"/>
      <c r="BE33" s="370" t="s">
        <v>207</v>
      </c>
      <c r="BF33" s="370"/>
      <c r="BG33" s="370" t="s">
        <v>208</v>
      </c>
      <c r="BH33" s="370"/>
      <c r="BI33" s="370"/>
      <c r="BJ33" s="370"/>
      <c r="BK33" s="370"/>
      <c r="BL33" s="370"/>
      <c r="BM33" s="370"/>
      <c r="BN33" s="370"/>
      <c r="BO33" s="370"/>
      <c r="BP33" s="370"/>
      <c r="BQ33" s="370"/>
      <c r="BR33" s="370"/>
      <c r="BS33" s="370"/>
      <c r="BT33" s="370"/>
      <c r="BU33" s="370"/>
      <c r="BV33" s="207"/>
      <c r="BW33" s="371" t="s">
        <v>207</v>
      </c>
      <c r="BX33" s="371"/>
      <c r="BY33" s="370" t="s">
        <v>209</v>
      </c>
      <c r="BZ33" s="370"/>
      <c r="CA33" s="370"/>
      <c r="CB33" s="370"/>
      <c r="CC33" s="370"/>
      <c r="CD33" s="370"/>
      <c r="CE33" s="370"/>
      <c r="CF33" s="370"/>
      <c r="CG33" s="370"/>
      <c r="CH33" s="370"/>
      <c r="CI33" s="370"/>
      <c r="CJ33" s="370"/>
      <c r="CK33" s="370"/>
      <c r="CL33" s="370"/>
      <c r="CM33" s="370"/>
      <c r="CN33" s="206"/>
      <c r="CO33" s="371" t="s">
        <v>210</v>
      </c>
      <c r="CP33" s="371"/>
      <c r="CQ33" s="370" t="s">
        <v>211</v>
      </c>
      <c r="CR33" s="370"/>
      <c r="CS33" s="370"/>
      <c r="CT33" s="370"/>
      <c r="CU33" s="370"/>
      <c r="CV33" s="370"/>
      <c r="CW33" s="370"/>
      <c r="CX33" s="370"/>
      <c r="CY33" s="370"/>
      <c r="CZ33" s="370"/>
      <c r="DA33" s="370"/>
      <c r="DB33" s="370"/>
      <c r="DC33" s="370"/>
      <c r="DD33" s="370"/>
      <c r="DE33" s="370"/>
      <c r="DF33" s="206"/>
      <c r="DG33" s="369" t="s">
        <v>212</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国民健康保険事業（事業勘定）</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簡易水道特別会計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相馬地方広域市町村圏組合一般会計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（一財）飯舘村振興公社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介護保険事業（事業勘定）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IF('各会計、関係団体の財政状況及び健全化判断比率'!B33="","",'各会計、関係団体の財政状況及び健全化判断比率'!B33)</f>
        <v>農業集落排水特別会計</v>
      </c>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相馬地方広域市町村圏組合看護専門学校特別会計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いいたてまでいな再エネ発電（株）</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介護保険事業（介護サービス）</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福島県市町村総合事務組合一般会計</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いいたてまでいな復興（株）</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後期高齢者医療事業</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福島県市町村総合事務組合消防補償等特別会計</v>
      </c>
      <c r="BZ37" s="368"/>
      <c r="CA37" s="368"/>
      <c r="CB37" s="368"/>
      <c r="CC37" s="368"/>
      <c r="CD37" s="368"/>
      <c r="CE37" s="368"/>
      <c r="CF37" s="368"/>
      <c r="CG37" s="368"/>
      <c r="CH37" s="368"/>
      <c r="CI37" s="368"/>
      <c r="CJ37" s="368"/>
      <c r="CK37" s="368"/>
      <c r="CL37" s="368"/>
      <c r="CM37" s="368"/>
      <c r="CN37" s="181"/>
      <c r="CO37" s="367">
        <f t="shared" si="3"/>
        <v>20</v>
      </c>
      <c r="CP37" s="367"/>
      <c r="CQ37" s="368" t="str">
        <f>IF('各会計、関係団体の財政状況及び健全化判断比率'!BS10="","",'各会計、関係団体の財政状況及び健全化判断比率'!BS10)</f>
        <v>（株）までいガーデンビレッジいいたて</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福島県市町村総合事務組合消防賞じゅつ金特別会計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福島県市町村総合事務組合非常勤職員公務災害補償特別会計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福島県市町村総合事務組合自治会館管理特別会計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福島県後期高齢者医療広域連合一般会計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福島県後期高齢者医療広域連合後期高齢者医療特別会計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213</v>
      </c>
      <c r="E46" s="364" t="s">
        <v>214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220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221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NvrfVjCU5fDubSW3MVYOhl8d+U8eqR1cXI9IVAJX260rlDBh/Qf77q9wQuWy/lkjk7FXHXJnqTVyJu+C5OkBhQ==" saltValue="mSpXBnzhQna3cEtY+gqp9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153" t="s">
        <v>568</v>
      </c>
      <c r="D34" s="1153"/>
      <c r="E34" s="1154"/>
      <c r="F34" s="32">
        <v>20.440000000000001</v>
      </c>
      <c r="G34" s="33">
        <v>28.42</v>
      </c>
      <c r="H34" s="33">
        <v>34.630000000000003</v>
      </c>
      <c r="I34" s="33">
        <v>2.54</v>
      </c>
      <c r="J34" s="34">
        <v>33.93</v>
      </c>
      <c r="K34" s="22"/>
      <c r="L34" s="22"/>
      <c r="M34" s="22"/>
      <c r="N34" s="22"/>
      <c r="O34" s="22"/>
      <c r="P34" s="22"/>
    </row>
    <row r="35" spans="1:16" ht="39" customHeight="1">
      <c r="A35" s="22"/>
      <c r="B35" s="35"/>
      <c r="C35" s="1147" t="s">
        <v>569</v>
      </c>
      <c r="D35" s="1148"/>
      <c r="E35" s="1149"/>
      <c r="F35" s="36">
        <v>2.97</v>
      </c>
      <c r="G35" s="37">
        <v>4.5</v>
      </c>
      <c r="H35" s="37">
        <v>2.38</v>
      </c>
      <c r="I35" s="37">
        <v>4.4000000000000004</v>
      </c>
      <c r="J35" s="38">
        <v>3.68</v>
      </c>
      <c r="K35" s="22"/>
      <c r="L35" s="22"/>
      <c r="M35" s="22"/>
      <c r="N35" s="22"/>
      <c r="O35" s="22"/>
      <c r="P35" s="22"/>
    </row>
    <row r="36" spans="1:16" ht="39" customHeight="1">
      <c r="A36" s="22"/>
      <c r="B36" s="35"/>
      <c r="C36" s="1147" t="s">
        <v>570</v>
      </c>
      <c r="D36" s="1148"/>
      <c r="E36" s="1149"/>
      <c r="F36" s="36">
        <v>1.1000000000000001</v>
      </c>
      <c r="G36" s="37">
        <v>2.87</v>
      </c>
      <c r="H36" s="37">
        <v>2.91</v>
      </c>
      <c r="I36" s="37">
        <v>1</v>
      </c>
      <c r="J36" s="38">
        <v>1.22</v>
      </c>
      <c r="K36" s="22"/>
      <c r="L36" s="22"/>
      <c r="M36" s="22"/>
      <c r="N36" s="22"/>
      <c r="O36" s="22"/>
      <c r="P36" s="22"/>
    </row>
    <row r="37" spans="1:16" ht="39" customHeight="1">
      <c r="A37" s="22"/>
      <c r="B37" s="35"/>
      <c r="C37" s="1147" t="s">
        <v>571</v>
      </c>
      <c r="D37" s="1148"/>
      <c r="E37" s="1149"/>
      <c r="F37" s="36">
        <v>0.01</v>
      </c>
      <c r="G37" s="37">
        <v>4.8499999999999996</v>
      </c>
      <c r="H37" s="37">
        <v>2.92</v>
      </c>
      <c r="I37" s="37">
        <v>2.17</v>
      </c>
      <c r="J37" s="38">
        <v>0.01</v>
      </c>
      <c r="K37" s="22"/>
      <c r="L37" s="22"/>
      <c r="M37" s="22"/>
      <c r="N37" s="22"/>
      <c r="O37" s="22"/>
      <c r="P37" s="22"/>
    </row>
    <row r="38" spans="1:16" ht="39" customHeight="1">
      <c r="A38" s="22"/>
      <c r="B38" s="35"/>
      <c r="C38" s="1147" t="s">
        <v>572</v>
      </c>
      <c r="D38" s="1148"/>
      <c r="E38" s="1149"/>
      <c r="F38" s="36">
        <v>0.01</v>
      </c>
      <c r="G38" s="37">
        <v>0.52</v>
      </c>
      <c r="H38" s="37">
        <v>0.37</v>
      </c>
      <c r="I38" s="37">
        <v>0</v>
      </c>
      <c r="J38" s="38">
        <v>0.01</v>
      </c>
      <c r="K38" s="22"/>
      <c r="L38" s="22"/>
      <c r="M38" s="22"/>
      <c r="N38" s="22"/>
      <c r="O38" s="22"/>
      <c r="P38" s="22"/>
    </row>
    <row r="39" spans="1:16" ht="39" customHeight="1">
      <c r="A39" s="22"/>
      <c r="B39" s="35"/>
      <c r="C39" s="1147" t="s">
        <v>573</v>
      </c>
      <c r="D39" s="1148"/>
      <c r="E39" s="1149"/>
      <c r="F39" s="36">
        <v>0</v>
      </c>
      <c r="G39" s="37">
        <v>0</v>
      </c>
      <c r="H39" s="37">
        <v>0</v>
      </c>
      <c r="I39" s="37">
        <v>0</v>
      </c>
      <c r="J39" s="38">
        <v>0</v>
      </c>
      <c r="K39" s="22"/>
      <c r="L39" s="22"/>
      <c r="M39" s="22"/>
      <c r="N39" s="22"/>
      <c r="O39" s="22"/>
      <c r="P39" s="22"/>
    </row>
    <row r="40" spans="1:16" ht="39" customHeight="1">
      <c r="A40" s="22"/>
      <c r="B40" s="35"/>
      <c r="C40" s="1147" t="s">
        <v>574</v>
      </c>
      <c r="D40" s="1148"/>
      <c r="E40" s="1149"/>
      <c r="F40" s="36">
        <v>0.01</v>
      </c>
      <c r="G40" s="37">
        <v>0</v>
      </c>
      <c r="H40" s="37">
        <v>0</v>
      </c>
      <c r="I40" s="37">
        <v>0</v>
      </c>
      <c r="J40" s="38">
        <v>0</v>
      </c>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575</v>
      </c>
      <c r="D42" s="1148"/>
      <c r="E42" s="1149"/>
      <c r="F42" s="36" t="s">
        <v>519</v>
      </c>
      <c r="G42" s="37" t="s">
        <v>519</v>
      </c>
      <c r="H42" s="37" t="s">
        <v>519</v>
      </c>
      <c r="I42" s="37" t="s">
        <v>519</v>
      </c>
      <c r="J42" s="38" t="s">
        <v>519</v>
      </c>
      <c r="K42" s="22"/>
      <c r="L42" s="22"/>
      <c r="M42" s="22"/>
      <c r="N42" s="22"/>
      <c r="O42" s="22"/>
      <c r="P42" s="22"/>
    </row>
    <row r="43" spans="1:16" ht="39" customHeight="1" thickBot="1">
      <c r="A43" s="22"/>
      <c r="B43" s="40"/>
      <c r="C43" s="1150" t="s">
        <v>576</v>
      </c>
      <c r="D43" s="1151"/>
      <c r="E43" s="1152"/>
      <c r="F43" s="41" t="s">
        <v>519</v>
      </c>
      <c r="G43" s="42" t="s">
        <v>519</v>
      </c>
      <c r="H43" s="42" t="s">
        <v>519</v>
      </c>
      <c r="I43" s="42" t="s">
        <v>519</v>
      </c>
      <c r="J43" s="43" t="s">
        <v>519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sFtdOMrlGkTZUSWqrNaOndqFYkDOM7WdGww59h7DfFH7Tq6B0JiI0LAse8ONV7fgAwxntrH7hZdx/yd1U2O3JA==" saltValue="q7T93grEd5FjYnl2YD5/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178" t="s">
        <v>11</v>
      </c>
      <c r="C45" s="1179"/>
      <c r="D45" s="58"/>
      <c r="E45" s="1184" t="s">
        <v>12</v>
      </c>
      <c r="F45" s="1184"/>
      <c r="G45" s="1184"/>
      <c r="H45" s="1184"/>
      <c r="I45" s="1184"/>
      <c r="J45" s="1185"/>
      <c r="K45" s="59">
        <v>396</v>
      </c>
      <c r="L45" s="60">
        <v>428</v>
      </c>
      <c r="M45" s="60">
        <v>463</v>
      </c>
      <c r="N45" s="60">
        <v>506</v>
      </c>
      <c r="O45" s="61">
        <v>458</v>
      </c>
      <c r="P45" s="48"/>
      <c r="Q45" s="48"/>
      <c r="R45" s="48"/>
      <c r="S45" s="48"/>
      <c r="T45" s="48"/>
      <c r="U45" s="48"/>
    </row>
    <row r="46" spans="1:21" ht="30.75" customHeight="1">
      <c r="A46" s="48"/>
      <c r="B46" s="1180"/>
      <c r="C46" s="1181"/>
      <c r="D46" s="62"/>
      <c r="E46" s="1157" t="s">
        <v>13</v>
      </c>
      <c r="F46" s="1157"/>
      <c r="G46" s="1157"/>
      <c r="H46" s="1157"/>
      <c r="I46" s="1157"/>
      <c r="J46" s="1158"/>
      <c r="K46" s="63" t="s">
        <v>519</v>
      </c>
      <c r="L46" s="64" t="s">
        <v>519</v>
      </c>
      <c r="M46" s="64" t="s">
        <v>519</v>
      </c>
      <c r="N46" s="64" t="s">
        <v>519</v>
      </c>
      <c r="O46" s="65" t="s">
        <v>519</v>
      </c>
      <c r="P46" s="48"/>
      <c r="Q46" s="48"/>
      <c r="R46" s="48"/>
      <c r="S46" s="48"/>
      <c r="T46" s="48"/>
      <c r="U46" s="48"/>
    </row>
    <row r="47" spans="1:21" ht="30.75" customHeight="1">
      <c r="A47" s="48"/>
      <c r="B47" s="1180"/>
      <c r="C47" s="1181"/>
      <c r="D47" s="62"/>
      <c r="E47" s="1157" t="s">
        <v>14</v>
      </c>
      <c r="F47" s="1157"/>
      <c r="G47" s="1157"/>
      <c r="H47" s="1157"/>
      <c r="I47" s="1157"/>
      <c r="J47" s="1158"/>
      <c r="K47" s="63" t="s">
        <v>519</v>
      </c>
      <c r="L47" s="64" t="s">
        <v>519</v>
      </c>
      <c r="M47" s="64" t="s">
        <v>519</v>
      </c>
      <c r="N47" s="64" t="s">
        <v>519</v>
      </c>
      <c r="O47" s="65" t="s">
        <v>519</v>
      </c>
      <c r="P47" s="48"/>
      <c r="Q47" s="48"/>
      <c r="R47" s="48"/>
      <c r="S47" s="48"/>
      <c r="T47" s="48"/>
      <c r="U47" s="48"/>
    </row>
    <row r="48" spans="1:21" ht="30.75" customHeight="1">
      <c r="A48" s="48"/>
      <c r="B48" s="1180"/>
      <c r="C48" s="1181"/>
      <c r="D48" s="62"/>
      <c r="E48" s="1157" t="s">
        <v>15</v>
      </c>
      <c r="F48" s="1157"/>
      <c r="G48" s="1157"/>
      <c r="H48" s="1157"/>
      <c r="I48" s="1157"/>
      <c r="J48" s="1158"/>
      <c r="K48" s="63">
        <v>87</v>
      </c>
      <c r="L48" s="64">
        <v>82</v>
      </c>
      <c r="M48" s="64">
        <v>89</v>
      </c>
      <c r="N48" s="64">
        <v>83</v>
      </c>
      <c r="O48" s="65">
        <v>87</v>
      </c>
      <c r="P48" s="48"/>
      <c r="Q48" s="48"/>
      <c r="R48" s="48"/>
      <c r="S48" s="48"/>
      <c r="T48" s="48"/>
      <c r="U48" s="48"/>
    </row>
    <row r="49" spans="1:21" ht="30.75" customHeight="1">
      <c r="A49" s="48"/>
      <c r="B49" s="1180"/>
      <c r="C49" s="1181"/>
      <c r="D49" s="62"/>
      <c r="E49" s="1157" t="s">
        <v>16</v>
      </c>
      <c r="F49" s="1157"/>
      <c r="G49" s="1157"/>
      <c r="H49" s="1157"/>
      <c r="I49" s="1157"/>
      <c r="J49" s="1158"/>
      <c r="K49" s="63">
        <v>1</v>
      </c>
      <c r="L49" s="64">
        <v>1</v>
      </c>
      <c r="M49" s="64" t="s">
        <v>519</v>
      </c>
      <c r="N49" s="64" t="s">
        <v>519</v>
      </c>
      <c r="O49" s="65" t="s">
        <v>519</v>
      </c>
      <c r="P49" s="48"/>
      <c r="Q49" s="48"/>
      <c r="R49" s="48"/>
      <c r="S49" s="48"/>
      <c r="T49" s="48"/>
      <c r="U49" s="48"/>
    </row>
    <row r="50" spans="1:21" ht="30.75" customHeight="1">
      <c r="A50" s="48"/>
      <c r="B50" s="1180"/>
      <c r="C50" s="1181"/>
      <c r="D50" s="62"/>
      <c r="E50" s="1157" t="s">
        <v>17</v>
      </c>
      <c r="F50" s="1157"/>
      <c r="G50" s="1157"/>
      <c r="H50" s="1157"/>
      <c r="I50" s="1157"/>
      <c r="J50" s="1158"/>
      <c r="K50" s="63" t="s">
        <v>519</v>
      </c>
      <c r="L50" s="64" t="s">
        <v>519</v>
      </c>
      <c r="M50" s="64" t="s">
        <v>519</v>
      </c>
      <c r="N50" s="64" t="s">
        <v>519</v>
      </c>
      <c r="O50" s="65" t="s">
        <v>519</v>
      </c>
      <c r="P50" s="48"/>
      <c r="Q50" s="48"/>
      <c r="R50" s="48"/>
      <c r="S50" s="48"/>
      <c r="T50" s="48"/>
      <c r="U50" s="48"/>
    </row>
    <row r="51" spans="1:21" ht="30.75" customHeight="1">
      <c r="A51" s="48"/>
      <c r="B51" s="1182"/>
      <c r="C51" s="1183"/>
      <c r="D51" s="66"/>
      <c r="E51" s="1157" t="s">
        <v>18</v>
      </c>
      <c r="F51" s="1157"/>
      <c r="G51" s="1157"/>
      <c r="H51" s="1157"/>
      <c r="I51" s="1157"/>
      <c r="J51" s="1158"/>
      <c r="K51" s="63">
        <v>0</v>
      </c>
      <c r="L51" s="64" t="s">
        <v>519</v>
      </c>
      <c r="M51" s="64" t="s">
        <v>519</v>
      </c>
      <c r="N51" s="64" t="s">
        <v>519</v>
      </c>
      <c r="O51" s="65" t="s">
        <v>519</v>
      </c>
      <c r="P51" s="48"/>
      <c r="Q51" s="48"/>
      <c r="R51" s="48"/>
      <c r="S51" s="48"/>
      <c r="T51" s="48"/>
      <c r="U51" s="48"/>
    </row>
    <row r="52" spans="1:21" ht="30.75" customHeight="1">
      <c r="A52" s="48"/>
      <c r="B52" s="1155" t="s">
        <v>19</v>
      </c>
      <c r="C52" s="1156"/>
      <c r="D52" s="66"/>
      <c r="E52" s="1157" t="s">
        <v>20</v>
      </c>
      <c r="F52" s="1157"/>
      <c r="G52" s="1157"/>
      <c r="H52" s="1157"/>
      <c r="I52" s="1157"/>
      <c r="J52" s="1158"/>
      <c r="K52" s="63">
        <v>346</v>
      </c>
      <c r="L52" s="64">
        <v>367</v>
      </c>
      <c r="M52" s="64">
        <v>390</v>
      </c>
      <c r="N52" s="64">
        <v>405</v>
      </c>
      <c r="O52" s="65">
        <v>366</v>
      </c>
      <c r="P52" s="48"/>
      <c r="Q52" s="48"/>
      <c r="R52" s="48"/>
      <c r="S52" s="48"/>
      <c r="T52" s="48"/>
      <c r="U52" s="48"/>
    </row>
    <row r="53" spans="1:21" ht="30.75" customHeight="1" thickBot="1">
      <c r="A53" s="48"/>
      <c r="B53" s="1159" t="s">
        <v>21</v>
      </c>
      <c r="C53" s="1160"/>
      <c r="D53" s="67"/>
      <c r="E53" s="1161" t="s">
        <v>22</v>
      </c>
      <c r="F53" s="1161"/>
      <c r="G53" s="1161"/>
      <c r="H53" s="1161"/>
      <c r="I53" s="1161"/>
      <c r="J53" s="1162"/>
      <c r="K53" s="68">
        <v>138</v>
      </c>
      <c r="L53" s="69">
        <v>144</v>
      </c>
      <c r="M53" s="69">
        <v>162</v>
      </c>
      <c r="N53" s="69">
        <v>184</v>
      </c>
      <c r="O53" s="70">
        <v>179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c r="B58" s="1163" t="s">
        <v>26</v>
      </c>
      <c r="C58" s="1164"/>
      <c r="D58" s="1169" t="s">
        <v>27</v>
      </c>
      <c r="E58" s="1170"/>
      <c r="F58" s="1170"/>
      <c r="G58" s="1170"/>
      <c r="H58" s="1170"/>
      <c r="I58" s="1170"/>
      <c r="J58" s="1171"/>
      <c r="K58" s="83"/>
      <c r="L58" s="84"/>
      <c r="M58" s="84"/>
      <c r="N58" s="84"/>
      <c r="O58" s="85"/>
    </row>
    <row r="59" spans="1:21" ht="31.5" customHeight="1">
      <c r="B59" s="1165"/>
      <c r="C59" s="1166"/>
      <c r="D59" s="1172" t="s">
        <v>28</v>
      </c>
      <c r="E59" s="1173"/>
      <c r="F59" s="1173"/>
      <c r="G59" s="1173"/>
      <c r="H59" s="1173"/>
      <c r="I59" s="1173"/>
      <c r="J59" s="1174"/>
      <c r="K59" s="86"/>
      <c r="L59" s="87"/>
      <c r="M59" s="87"/>
      <c r="N59" s="87"/>
      <c r="O59" s="88"/>
    </row>
    <row r="60" spans="1:21" ht="31.5" customHeight="1" thickBot="1">
      <c r="B60" s="1167"/>
      <c r="C60" s="1168"/>
      <c r="D60" s="1175" t="s">
        <v>29</v>
      </c>
      <c r="E60" s="1176"/>
      <c r="F60" s="1176"/>
      <c r="G60" s="1176"/>
      <c r="H60" s="1176"/>
      <c r="I60" s="1176"/>
      <c r="J60" s="1177"/>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bBfnbZ+H5+OMbGKyAvyn0YP91/H2y3OvP4geb/UeQ5iK43x5qUfVk9QG2SsbiomhDzKlqw8BF8ObdDjFHO/Hg==" saltValue="ih1bWqw+p75tnrp7kMkMw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561</v>
      </c>
      <c r="J40" s="103" t="s">
        <v>562</v>
      </c>
      <c r="K40" s="103" t="s">
        <v>563</v>
      </c>
      <c r="L40" s="103" t="s">
        <v>564</v>
      </c>
      <c r="M40" s="104" t="s">
        <v>565</v>
      </c>
    </row>
    <row r="41" spans="2:13" ht="27.75" customHeight="1">
      <c r="B41" s="1198" t="s">
        <v>32</v>
      </c>
      <c r="C41" s="1199"/>
      <c r="D41" s="105"/>
      <c r="E41" s="1200" t="s">
        <v>33</v>
      </c>
      <c r="F41" s="1200"/>
      <c r="G41" s="1200"/>
      <c r="H41" s="1201"/>
      <c r="I41" s="355">
        <v>3745</v>
      </c>
      <c r="J41" s="356">
        <v>3555</v>
      </c>
      <c r="K41" s="356">
        <v>3415</v>
      </c>
      <c r="L41" s="356">
        <v>3116</v>
      </c>
      <c r="M41" s="357">
        <v>2797</v>
      </c>
    </row>
    <row r="42" spans="2:13" ht="27.75" customHeight="1">
      <c r="B42" s="1188"/>
      <c r="C42" s="1189"/>
      <c r="D42" s="106"/>
      <c r="E42" s="1192" t="s">
        <v>34</v>
      </c>
      <c r="F42" s="1192"/>
      <c r="G42" s="1192"/>
      <c r="H42" s="1193"/>
      <c r="I42" s="358" t="s">
        <v>519</v>
      </c>
      <c r="J42" s="359" t="s">
        <v>519</v>
      </c>
      <c r="K42" s="359" t="s">
        <v>519</v>
      </c>
      <c r="L42" s="359" t="s">
        <v>519</v>
      </c>
      <c r="M42" s="360" t="s">
        <v>519</v>
      </c>
    </row>
    <row r="43" spans="2:13" ht="27.75" customHeight="1">
      <c r="B43" s="1188"/>
      <c r="C43" s="1189"/>
      <c r="D43" s="106"/>
      <c r="E43" s="1192" t="s">
        <v>35</v>
      </c>
      <c r="F43" s="1192"/>
      <c r="G43" s="1192"/>
      <c r="H43" s="1193"/>
      <c r="I43" s="358">
        <v>766</v>
      </c>
      <c r="J43" s="359">
        <v>680</v>
      </c>
      <c r="K43" s="359">
        <v>608</v>
      </c>
      <c r="L43" s="359">
        <v>550</v>
      </c>
      <c r="M43" s="360">
        <v>493</v>
      </c>
    </row>
    <row r="44" spans="2:13" ht="27.75" customHeight="1">
      <c r="B44" s="1188"/>
      <c r="C44" s="1189"/>
      <c r="D44" s="106"/>
      <c r="E44" s="1192" t="s">
        <v>36</v>
      </c>
      <c r="F44" s="1192"/>
      <c r="G44" s="1192"/>
      <c r="H44" s="1193"/>
      <c r="I44" s="358">
        <v>1</v>
      </c>
      <c r="J44" s="359">
        <v>1</v>
      </c>
      <c r="K44" s="359" t="s">
        <v>519</v>
      </c>
      <c r="L44" s="359">
        <v>2</v>
      </c>
      <c r="M44" s="360">
        <v>5</v>
      </c>
    </row>
    <row r="45" spans="2:13" ht="27.75" customHeight="1">
      <c r="B45" s="1188"/>
      <c r="C45" s="1189"/>
      <c r="D45" s="106"/>
      <c r="E45" s="1192" t="s">
        <v>37</v>
      </c>
      <c r="F45" s="1192"/>
      <c r="G45" s="1192"/>
      <c r="H45" s="1193"/>
      <c r="I45" s="358">
        <v>429</v>
      </c>
      <c r="J45" s="359">
        <v>345</v>
      </c>
      <c r="K45" s="359">
        <v>333</v>
      </c>
      <c r="L45" s="359">
        <v>249</v>
      </c>
      <c r="M45" s="360">
        <v>210</v>
      </c>
    </row>
    <row r="46" spans="2:13" ht="27.75" customHeight="1">
      <c r="B46" s="1188"/>
      <c r="C46" s="1189"/>
      <c r="D46" s="107"/>
      <c r="E46" s="1192" t="s">
        <v>38</v>
      </c>
      <c r="F46" s="1192"/>
      <c r="G46" s="1192"/>
      <c r="H46" s="1193"/>
      <c r="I46" s="358" t="s">
        <v>519</v>
      </c>
      <c r="J46" s="359" t="s">
        <v>519</v>
      </c>
      <c r="K46" s="359" t="s">
        <v>519</v>
      </c>
      <c r="L46" s="359" t="s">
        <v>519</v>
      </c>
      <c r="M46" s="360" t="s">
        <v>519</v>
      </c>
    </row>
    <row r="47" spans="2:13" ht="27.75" customHeight="1">
      <c r="B47" s="1188"/>
      <c r="C47" s="1189"/>
      <c r="D47" s="108"/>
      <c r="E47" s="1202" t="s">
        <v>39</v>
      </c>
      <c r="F47" s="1203"/>
      <c r="G47" s="1203"/>
      <c r="H47" s="1204"/>
      <c r="I47" s="358" t="s">
        <v>519</v>
      </c>
      <c r="J47" s="359" t="s">
        <v>519</v>
      </c>
      <c r="K47" s="359" t="s">
        <v>519</v>
      </c>
      <c r="L47" s="359" t="s">
        <v>519</v>
      </c>
      <c r="M47" s="360" t="s">
        <v>519</v>
      </c>
    </row>
    <row r="48" spans="2:13" ht="27.75" customHeight="1">
      <c r="B48" s="1188"/>
      <c r="C48" s="1189"/>
      <c r="D48" s="106"/>
      <c r="E48" s="1192" t="s">
        <v>40</v>
      </c>
      <c r="F48" s="1192"/>
      <c r="G48" s="1192"/>
      <c r="H48" s="1193"/>
      <c r="I48" s="358" t="s">
        <v>519</v>
      </c>
      <c r="J48" s="359" t="s">
        <v>519</v>
      </c>
      <c r="K48" s="359" t="s">
        <v>519</v>
      </c>
      <c r="L48" s="359" t="s">
        <v>519</v>
      </c>
      <c r="M48" s="360" t="s">
        <v>519</v>
      </c>
    </row>
    <row r="49" spans="2:13" ht="27.75" customHeight="1">
      <c r="B49" s="1190"/>
      <c r="C49" s="1191"/>
      <c r="D49" s="106"/>
      <c r="E49" s="1192" t="s">
        <v>41</v>
      </c>
      <c r="F49" s="1192"/>
      <c r="G49" s="1192"/>
      <c r="H49" s="1193"/>
      <c r="I49" s="358" t="s">
        <v>519</v>
      </c>
      <c r="J49" s="359" t="s">
        <v>519</v>
      </c>
      <c r="K49" s="359" t="s">
        <v>519</v>
      </c>
      <c r="L49" s="359" t="s">
        <v>519</v>
      </c>
      <c r="M49" s="360" t="s">
        <v>519</v>
      </c>
    </row>
    <row r="50" spans="2:13" ht="27.75" customHeight="1">
      <c r="B50" s="1186" t="s">
        <v>42</v>
      </c>
      <c r="C50" s="1187"/>
      <c r="D50" s="109"/>
      <c r="E50" s="1192" t="s">
        <v>43</v>
      </c>
      <c r="F50" s="1192"/>
      <c r="G50" s="1192"/>
      <c r="H50" s="1193"/>
      <c r="I50" s="358">
        <v>9556</v>
      </c>
      <c r="J50" s="359">
        <v>9328</v>
      </c>
      <c r="K50" s="359">
        <v>9829</v>
      </c>
      <c r="L50" s="359">
        <v>14665</v>
      </c>
      <c r="M50" s="360">
        <v>14302</v>
      </c>
    </row>
    <row r="51" spans="2:13" ht="27.75" customHeight="1">
      <c r="B51" s="1188"/>
      <c r="C51" s="1189"/>
      <c r="D51" s="106"/>
      <c r="E51" s="1192" t="s">
        <v>44</v>
      </c>
      <c r="F51" s="1192"/>
      <c r="G51" s="1192"/>
      <c r="H51" s="1193"/>
      <c r="I51" s="358" t="s">
        <v>519</v>
      </c>
      <c r="J51" s="359" t="s">
        <v>519</v>
      </c>
      <c r="K51" s="359" t="s">
        <v>519</v>
      </c>
      <c r="L51" s="359" t="s">
        <v>519</v>
      </c>
      <c r="M51" s="360" t="s">
        <v>519</v>
      </c>
    </row>
    <row r="52" spans="2:13" ht="27.75" customHeight="1">
      <c r="B52" s="1190"/>
      <c r="C52" s="1191"/>
      <c r="D52" s="106"/>
      <c r="E52" s="1192" t="s">
        <v>45</v>
      </c>
      <c r="F52" s="1192"/>
      <c r="G52" s="1192"/>
      <c r="H52" s="1193"/>
      <c r="I52" s="358">
        <v>3166</v>
      </c>
      <c r="J52" s="359">
        <v>3033</v>
      </c>
      <c r="K52" s="359">
        <v>2911</v>
      </c>
      <c r="L52" s="359">
        <v>1766</v>
      </c>
      <c r="M52" s="360">
        <v>1642</v>
      </c>
    </row>
    <row r="53" spans="2:13" ht="27.75" customHeight="1" thickBot="1">
      <c r="B53" s="1194" t="s">
        <v>46</v>
      </c>
      <c r="C53" s="1195"/>
      <c r="D53" s="110"/>
      <c r="E53" s="1196" t="s">
        <v>47</v>
      </c>
      <c r="F53" s="1196"/>
      <c r="G53" s="1196"/>
      <c r="H53" s="1197"/>
      <c r="I53" s="361">
        <v>-7780</v>
      </c>
      <c r="J53" s="362">
        <v>-7779</v>
      </c>
      <c r="K53" s="362">
        <v>-8385</v>
      </c>
      <c r="L53" s="362">
        <v>-12515</v>
      </c>
      <c r="M53" s="363">
        <v>-12439</v>
      </c>
    </row>
    <row r="54" spans="2:13" ht="27.75" customHeight="1">
      <c r="B54" s="111" t="s">
        <v>48</v>
      </c>
      <c r="C54" s="112"/>
      <c r="D54" s="112"/>
      <c r="E54" s="113"/>
      <c r="F54" s="113"/>
      <c r="G54" s="113"/>
      <c r="H54" s="113"/>
      <c r="I54" s="114"/>
      <c r="J54" s="114"/>
      <c r="K54" s="114"/>
      <c r="L54" s="114"/>
      <c r="M54" s="114"/>
    </row>
    <row r="55" spans="2:13"/>
  </sheetData>
  <sheetProtection algorithmName="SHA-512" hashValue="QXj476hCev/8wWvK78sRABi41XRMu0S58vX41c6prgbQ3ekYQqRtGvYY0tZHgd44UL8KGF+vDjenIBkU5ADkEQ==" saltValue="DN9FOse8FZQvDZjxiBKC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563</v>
      </c>
      <c r="G54" s="119" t="s">
        <v>564</v>
      </c>
      <c r="H54" s="120" t="s">
        <v>565</v>
      </c>
    </row>
    <row r="55" spans="2:8" ht="52.5" customHeight="1">
      <c r="B55" s="121"/>
      <c r="C55" s="1213" t="s">
        <v>50</v>
      </c>
      <c r="D55" s="1213"/>
      <c r="E55" s="1214"/>
      <c r="F55" s="122">
        <v>2443</v>
      </c>
      <c r="G55" s="122">
        <v>2993</v>
      </c>
      <c r="H55" s="123">
        <v>3044</v>
      </c>
    </row>
    <row r="56" spans="2:8" ht="52.5" customHeight="1">
      <c r="B56" s="124"/>
      <c r="C56" s="1215" t="s">
        <v>51</v>
      </c>
      <c r="D56" s="1215"/>
      <c r="E56" s="1216"/>
      <c r="F56" s="125">
        <v>537</v>
      </c>
      <c r="G56" s="125">
        <v>541</v>
      </c>
      <c r="H56" s="126">
        <v>541</v>
      </c>
    </row>
    <row r="57" spans="2:8" ht="53.25" customHeight="1">
      <c r="B57" s="124"/>
      <c r="C57" s="1217" t="s">
        <v>52</v>
      </c>
      <c r="D57" s="1217"/>
      <c r="E57" s="1218"/>
      <c r="F57" s="127">
        <v>5845</v>
      </c>
      <c r="G57" s="127">
        <v>9944</v>
      </c>
      <c r="H57" s="128">
        <v>9671</v>
      </c>
    </row>
    <row r="58" spans="2:8" ht="45.75" customHeight="1">
      <c r="B58" s="129"/>
      <c r="C58" s="1205" t="s">
        <v>583</v>
      </c>
      <c r="D58" s="1206"/>
      <c r="E58" s="1207"/>
      <c r="F58" s="130">
        <v>3489</v>
      </c>
      <c r="G58" s="130">
        <v>7228</v>
      </c>
      <c r="H58" s="131">
        <v>6231</v>
      </c>
    </row>
    <row r="59" spans="2:8" ht="45.75" customHeight="1">
      <c r="B59" s="129"/>
      <c r="C59" s="1205" t="s">
        <v>584</v>
      </c>
      <c r="D59" s="1206"/>
      <c r="E59" s="1207"/>
      <c r="F59" s="130">
        <v>284</v>
      </c>
      <c r="G59" s="130">
        <v>606</v>
      </c>
      <c r="H59" s="131">
        <v>1206</v>
      </c>
    </row>
    <row r="60" spans="2:8" ht="45.75" customHeight="1">
      <c r="B60" s="129"/>
      <c r="C60" s="1205" t="s">
        <v>585</v>
      </c>
      <c r="D60" s="1206"/>
      <c r="E60" s="1207"/>
      <c r="F60" s="130">
        <v>453</v>
      </c>
      <c r="G60" s="130">
        <v>433</v>
      </c>
      <c r="H60" s="131">
        <v>571</v>
      </c>
    </row>
    <row r="61" spans="2:8" ht="45.75" customHeight="1">
      <c r="B61" s="129"/>
      <c r="C61" s="1205" t="s">
        <v>586</v>
      </c>
      <c r="D61" s="1206"/>
      <c r="E61" s="1207"/>
      <c r="F61" s="130">
        <v>372</v>
      </c>
      <c r="G61" s="130">
        <v>374</v>
      </c>
      <c r="H61" s="131">
        <v>466</v>
      </c>
    </row>
    <row r="62" spans="2:8" ht="45.75" customHeight="1" thickBot="1">
      <c r="B62" s="132"/>
      <c r="C62" s="1208" t="s">
        <v>587</v>
      </c>
      <c r="D62" s="1209"/>
      <c r="E62" s="1210"/>
      <c r="F62" s="133">
        <v>376</v>
      </c>
      <c r="G62" s="133">
        <v>391</v>
      </c>
      <c r="H62" s="134">
        <v>406</v>
      </c>
    </row>
    <row r="63" spans="2:8" ht="52.5" customHeight="1" thickBot="1">
      <c r="B63" s="135"/>
      <c r="C63" s="1211" t="s">
        <v>53</v>
      </c>
      <c r="D63" s="1211"/>
      <c r="E63" s="1212"/>
      <c r="F63" s="136">
        <v>8825</v>
      </c>
      <c r="G63" s="136">
        <v>13478</v>
      </c>
      <c r="H63" s="137">
        <v>13256</v>
      </c>
    </row>
    <row r="64" spans="2:8"/>
  </sheetData>
  <sheetProtection algorithmName="SHA-512" hashValue="ci0yHQVYjDXfmNGuK0pONV9BaX/RoG52oBrAttAvu7Xjp470rBiUmAsyFhnMftLZFBNedN8WI33hW4mcrHVLnA==" saltValue="bZ0MB/Df5oQjlJPoKjlB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558</v>
      </c>
      <c r="G2" s="151"/>
      <c r="H2" s="152"/>
    </row>
    <row r="3" spans="1:8">
      <c r="A3" s="148" t="s">
        <v>551</v>
      </c>
      <c r="B3" s="153"/>
      <c r="C3" s="154"/>
      <c r="D3" s="155">
        <v>996873</v>
      </c>
      <c r="E3" s="156"/>
      <c r="F3" s="157">
        <v>271581</v>
      </c>
      <c r="G3" s="158"/>
      <c r="H3" s="159"/>
    </row>
    <row r="4" spans="1:8">
      <c r="A4" s="160"/>
      <c r="B4" s="161"/>
      <c r="C4" s="162"/>
      <c r="D4" s="163">
        <v>66848</v>
      </c>
      <c r="E4" s="164"/>
      <c r="F4" s="165">
        <v>117844</v>
      </c>
      <c r="G4" s="166"/>
      <c r="H4" s="167"/>
    </row>
    <row r="5" spans="1:8">
      <c r="A5" s="148" t="s">
        <v>553</v>
      </c>
      <c r="B5" s="153"/>
      <c r="C5" s="154"/>
      <c r="D5" s="155">
        <v>544379</v>
      </c>
      <c r="E5" s="156"/>
      <c r="F5" s="157">
        <v>268375</v>
      </c>
      <c r="G5" s="158"/>
      <c r="H5" s="159"/>
    </row>
    <row r="6" spans="1:8">
      <c r="A6" s="160"/>
      <c r="B6" s="161"/>
      <c r="C6" s="162"/>
      <c r="D6" s="163">
        <v>93880</v>
      </c>
      <c r="E6" s="164"/>
      <c r="F6" s="165">
        <v>119602</v>
      </c>
      <c r="G6" s="166"/>
      <c r="H6" s="167"/>
    </row>
    <row r="7" spans="1:8">
      <c r="A7" s="148" t="s">
        <v>554</v>
      </c>
      <c r="B7" s="153"/>
      <c r="C7" s="154"/>
      <c r="D7" s="155">
        <v>1099666</v>
      </c>
      <c r="E7" s="156"/>
      <c r="F7" s="157">
        <v>301035</v>
      </c>
      <c r="G7" s="158"/>
      <c r="H7" s="159"/>
    </row>
    <row r="8" spans="1:8">
      <c r="A8" s="160"/>
      <c r="B8" s="161"/>
      <c r="C8" s="162"/>
      <c r="D8" s="163">
        <v>112048</v>
      </c>
      <c r="E8" s="164"/>
      <c r="F8" s="165">
        <v>154376</v>
      </c>
      <c r="G8" s="166"/>
      <c r="H8" s="167"/>
    </row>
    <row r="9" spans="1:8">
      <c r="A9" s="148" t="s">
        <v>555</v>
      </c>
      <c r="B9" s="153"/>
      <c r="C9" s="154"/>
      <c r="D9" s="155">
        <v>623261</v>
      </c>
      <c r="E9" s="156"/>
      <c r="F9" s="157">
        <v>277467</v>
      </c>
      <c r="G9" s="158"/>
      <c r="H9" s="159"/>
    </row>
    <row r="10" spans="1:8">
      <c r="A10" s="160"/>
      <c r="B10" s="161"/>
      <c r="C10" s="162"/>
      <c r="D10" s="163">
        <v>33026</v>
      </c>
      <c r="E10" s="164"/>
      <c r="F10" s="165">
        <v>128378</v>
      </c>
      <c r="G10" s="166"/>
      <c r="H10" s="167"/>
    </row>
    <row r="11" spans="1:8">
      <c r="A11" s="148" t="s">
        <v>556</v>
      </c>
      <c r="B11" s="153"/>
      <c r="C11" s="154"/>
      <c r="D11" s="155">
        <v>907277</v>
      </c>
      <c r="E11" s="156"/>
      <c r="F11" s="157">
        <v>282256</v>
      </c>
      <c r="G11" s="158"/>
      <c r="H11" s="159"/>
    </row>
    <row r="12" spans="1:8">
      <c r="A12" s="160"/>
      <c r="B12" s="161"/>
      <c r="C12" s="168"/>
      <c r="D12" s="163">
        <v>78689</v>
      </c>
      <c r="E12" s="164"/>
      <c r="F12" s="165">
        <v>145453</v>
      </c>
      <c r="G12" s="166"/>
      <c r="H12" s="167"/>
    </row>
    <row r="13" spans="1:8">
      <c r="A13" s="148"/>
      <c r="B13" s="153"/>
      <c r="C13" s="169"/>
      <c r="D13" s="170">
        <v>834291</v>
      </c>
      <c r="E13" s="171"/>
      <c r="F13" s="172">
        <v>280143</v>
      </c>
      <c r="G13" s="173"/>
      <c r="H13" s="159"/>
    </row>
    <row r="14" spans="1:8">
      <c r="A14" s="160"/>
      <c r="B14" s="161"/>
      <c r="C14" s="162"/>
      <c r="D14" s="163">
        <v>76898</v>
      </c>
      <c r="E14" s="164"/>
      <c r="F14" s="165">
        <v>133131</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20.440000000000001</v>
      </c>
      <c r="C19" s="174">
        <f>ROUND(VALUE(SUBSTITUTE(実質収支比率等に係る経年分析!G$48,"▲","-")),2)</f>
        <v>28.43</v>
      </c>
      <c r="D19" s="174">
        <f>ROUND(VALUE(SUBSTITUTE(実質収支比率等に係る経年分析!H$48,"▲","-")),2)</f>
        <v>34.630000000000003</v>
      </c>
      <c r="E19" s="174">
        <f>ROUND(VALUE(SUBSTITUTE(実質収支比率等に係る経年分析!I$48,"▲","-")),2)</f>
        <v>2.4500000000000002</v>
      </c>
      <c r="F19" s="174">
        <f>ROUND(VALUE(SUBSTITUTE(実質収支比率等に係る経年分析!J$48,"▲","-")),2)</f>
        <v>33.93</v>
      </c>
    </row>
    <row r="20" spans="1:11">
      <c r="A20" s="174" t="s">
        <v>57</v>
      </c>
      <c r="B20" s="174">
        <f>ROUND(VALUE(SUBSTITUTE(実質収支比率等に係る経年分析!F$47,"▲","-")),2)</f>
        <v>61.4</v>
      </c>
      <c r="C20" s="174">
        <f>ROUND(VALUE(SUBSTITUTE(実質収支比率等に係る経年分析!G$47,"▲","-")),2)</f>
        <v>68.510000000000005</v>
      </c>
      <c r="D20" s="174">
        <f>ROUND(VALUE(SUBSTITUTE(実質収支比率等に係る経年分析!H$47,"▲","-")),2)</f>
        <v>83.66</v>
      </c>
      <c r="E20" s="174">
        <f>ROUND(VALUE(SUBSTITUTE(実質収支比率等に係る経年分析!I$47,"▲","-")),2)</f>
        <v>95.09</v>
      </c>
      <c r="F20" s="174">
        <f>ROUND(VALUE(SUBSTITUTE(実質収支比率等に係る経年分析!J$47,"▲","-")),2)</f>
        <v>102.28</v>
      </c>
    </row>
    <row r="21" spans="1:11">
      <c r="A21" s="174" t="s">
        <v>58</v>
      </c>
      <c r="B21" s="174">
        <f>IF(ISNUMBER(VALUE(SUBSTITUTE(実質収支比率等に係る経年分析!F$49,"▲","-"))),ROUND(VALUE(SUBSTITUTE(実質収支比率等に係る経年分析!F$49,"▲","-")),2),NA())</f>
        <v>-7.74</v>
      </c>
      <c r="C21" s="174">
        <f>IF(ISNUMBER(VALUE(SUBSTITUTE(実質収支比率等に係る経年分析!G$49,"▲","-"))),ROUND(VALUE(SUBSTITUTE(実質収支比率等に係る経年分析!G$49,"▲","-")),2),NA())</f>
        <v>4.3899999999999997</v>
      </c>
      <c r="D21" s="174">
        <f>IF(ISNUMBER(VALUE(SUBSTITUTE(実質収支比率等に係る経年分析!H$49,"▲","-"))),ROUND(VALUE(SUBSTITUTE(実質収支比率等に係る経年分析!H$49,"▲","-")),2),NA())</f>
        <v>15.32</v>
      </c>
      <c r="E21" s="174">
        <f>IF(ISNUMBER(VALUE(SUBSTITUTE(実質収支比率等に係る経年分析!I$49,"▲","-"))),ROUND(VALUE(SUBSTITUTE(実質収支比率等に係る経年分析!I$49,"▲","-")),2),NA())</f>
        <v>-29.66</v>
      </c>
      <c r="F21" s="174">
        <f>IF(ISNUMBER(VALUE(SUBSTITUTE(実質収支比率等に係る経年分析!J$49,"▲","-"))),ROUND(VALUE(SUBSTITUTE(実質収支比率等に係る経年分析!J$49,"▲","-")),2),NA())</f>
        <v>31.36</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str">
        <f>IF(連結実質赤字比率に係る赤字・黒字の構成分析!C$40="",NA(),連結実質赤字比率に係る赤字・黒字の構成分析!C$40)</f>
        <v>後期高齢者医療事業</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介護保険事業（介護サービス）</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c r="A32" s="175" t="str">
        <f>IF(連結実質赤字比率に係る赤字・黒字の構成分析!C$38="",NA(),連結実質赤字比率に係る赤字・黒字の構成分析!C$38)</f>
        <v>簡易水道特別会計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c r="A33" s="175" t="str">
        <f>IF(連結実質赤字比率に係る赤字・黒字の構成分析!C$37="",NA(),連結実質赤字比率に係る赤字・黒字の構成分析!C$37)</f>
        <v>農業集落排水特別会計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4.8499999999999996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2.92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2.17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0.01</v>
      </c>
    </row>
    <row r="34" spans="1:16">
      <c r="A34" s="175" t="str">
        <f>IF(連結実質赤字比率に係る赤字・黒字の構成分析!C$36="",NA(),連結実質赤字比率に係る赤字・黒字の構成分析!C$36)</f>
        <v>介護保険事業（事業勘定）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1.1000000000000001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2.87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2.91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1.22</v>
      </c>
    </row>
    <row r="35" spans="1:16">
      <c r="A35" s="175" t="str">
        <f>IF(連結実質赤字比率に係る赤字・黒字の構成分析!C$35="",NA(),連結実質赤字比率に係る赤字・黒字の構成分析!C$35)</f>
        <v>国民健康保険事業（事業勘定）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2.97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2.38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4.4000000000000004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3.68</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20.440000000000001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28.42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34.630000000000003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2.54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33.93</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346</v>
      </c>
      <c r="E42" s="176"/>
      <c r="F42" s="176"/>
      <c r="G42" s="176">
        <f>'実質公債費比率（分子）の構造'!L$52</f>
        <v>367</v>
      </c>
      <c r="H42" s="176"/>
      <c r="I42" s="176"/>
      <c r="J42" s="176">
        <f>'実質公債費比率（分子）の構造'!M$52</f>
        <v>390</v>
      </c>
      <c r="K42" s="176"/>
      <c r="L42" s="176"/>
      <c r="M42" s="176">
        <f>'実質公債費比率（分子）の構造'!N$52</f>
        <v>405</v>
      </c>
      <c r="N42" s="176"/>
      <c r="O42" s="176"/>
      <c r="P42" s="176">
        <f>'実質公債費比率（分子）の構造'!O$52</f>
        <v>366</v>
      </c>
    </row>
    <row r="43" spans="1:16">
      <c r="A43" s="176" t="s">
        <v>66</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f>'実質公債費比率（分子）の構造'!K$49</f>
        <v>1</v>
      </c>
      <c r="C45" s="176"/>
      <c r="D45" s="176"/>
      <c r="E45" s="176">
        <f>'実質公債費比率（分子）の構造'!L$49</f>
        <v>1</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69</v>
      </c>
      <c r="B46" s="176">
        <f>'実質公債費比率（分子）の構造'!K$48</f>
        <v>87</v>
      </c>
      <c r="C46" s="176"/>
      <c r="D46" s="176"/>
      <c r="E46" s="176">
        <f>'実質公債費比率（分子）の構造'!L$48</f>
        <v>82</v>
      </c>
      <c r="F46" s="176"/>
      <c r="G46" s="176"/>
      <c r="H46" s="176">
        <f>'実質公債費比率（分子）の構造'!M$48</f>
        <v>89</v>
      </c>
      <c r="I46" s="176"/>
      <c r="J46" s="176"/>
      <c r="K46" s="176">
        <f>'実質公債費比率（分子）の構造'!N$48</f>
        <v>83</v>
      </c>
      <c r="L46" s="176"/>
      <c r="M46" s="176"/>
      <c r="N46" s="176">
        <f>'実質公債費比率（分子）の構造'!O$48</f>
        <v>87</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396</v>
      </c>
      <c r="C49" s="176"/>
      <c r="D49" s="176"/>
      <c r="E49" s="176">
        <f>'実質公債費比率（分子）の構造'!L$45</f>
        <v>428</v>
      </c>
      <c r="F49" s="176"/>
      <c r="G49" s="176"/>
      <c r="H49" s="176">
        <f>'実質公債費比率（分子）の構造'!M$45</f>
        <v>463</v>
      </c>
      <c r="I49" s="176"/>
      <c r="J49" s="176"/>
      <c r="K49" s="176">
        <f>'実質公債費比率（分子）の構造'!N$45</f>
        <v>506</v>
      </c>
      <c r="L49" s="176"/>
      <c r="M49" s="176"/>
      <c r="N49" s="176">
        <f>'実質公債費比率（分子）の構造'!O$45</f>
        <v>458</v>
      </c>
      <c r="O49" s="176"/>
      <c r="P49" s="176"/>
    </row>
    <row r="50" spans="1:16">
      <c r="A50" s="176" t="s">
        <v>73</v>
      </c>
      <c r="B50" s="176" t="e">
        <f>NA()</f>
        <v>#N/A</v>
      </c>
      <c r="C50" s="176">
        <f>IF(ISNUMBER('実質公債費比率（分子）の構造'!K$53),'実質公債費比率（分子）の構造'!K$53,NA())</f>
        <v>138</v>
      </c>
      <c r="D50" s="176" t="e">
        <f>NA()</f>
        <v>#N/A</v>
      </c>
      <c r="E50" s="176" t="e">
        <f>NA()</f>
        <v>#N/A</v>
      </c>
      <c r="F50" s="176">
        <f>IF(ISNUMBER('実質公債費比率（分子）の構造'!L$53),'実質公債費比率（分子）の構造'!L$53,NA())</f>
        <v>144</v>
      </c>
      <c r="G50" s="176" t="e">
        <f>NA()</f>
        <v>#N/A</v>
      </c>
      <c r="H50" s="176" t="e">
        <f>NA()</f>
        <v>#N/A</v>
      </c>
      <c r="I50" s="176">
        <f>IF(ISNUMBER('実質公債費比率（分子）の構造'!M$53),'実質公債費比率（分子）の構造'!M$53,NA())</f>
        <v>162</v>
      </c>
      <c r="J50" s="176" t="e">
        <f>NA()</f>
        <v>#N/A</v>
      </c>
      <c r="K50" s="176" t="e">
        <f>NA()</f>
        <v>#N/A</v>
      </c>
      <c r="L50" s="176">
        <f>IF(ISNUMBER('実質公債費比率（分子）の構造'!N$53),'実質公債費比率（分子）の構造'!N$53,NA())</f>
        <v>184</v>
      </c>
      <c r="M50" s="176" t="e">
        <f>NA()</f>
        <v>#N/A</v>
      </c>
      <c r="N50" s="176" t="e">
        <f>NA()</f>
        <v>#N/A</v>
      </c>
      <c r="O50" s="176">
        <f>IF(ISNUMBER('実質公債費比率（分子）の構造'!O$53),'実質公債費比率（分子）の構造'!O$53,NA())</f>
        <v>179</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3166</v>
      </c>
      <c r="E56" s="175"/>
      <c r="F56" s="175"/>
      <c r="G56" s="175">
        <f>'将来負担比率（分子）の構造'!J$52</f>
        <v>3033</v>
      </c>
      <c r="H56" s="175"/>
      <c r="I56" s="175"/>
      <c r="J56" s="175">
        <f>'将来負担比率（分子）の構造'!K$52</f>
        <v>2911</v>
      </c>
      <c r="K56" s="175"/>
      <c r="L56" s="175"/>
      <c r="M56" s="175">
        <f>'将来負担比率（分子）の構造'!L$52</f>
        <v>1766</v>
      </c>
      <c r="N56" s="175"/>
      <c r="O56" s="175"/>
      <c r="P56" s="175">
        <f>'将来負担比率（分子）の構造'!M$52</f>
        <v>1642</v>
      </c>
    </row>
    <row r="57" spans="1:16">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c r="A58" s="175" t="s">
        <v>43</v>
      </c>
      <c r="B58" s="175"/>
      <c r="C58" s="175"/>
      <c r="D58" s="175">
        <f>'将来負担比率（分子）の構造'!I$50</f>
        <v>9556</v>
      </c>
      <c r="E58" s="175"/>
      <c r="F58" s="175"/>
      <c r="G58" s="175">
        <f>'将来負担比率（分子）の構造'!J$50</f>
        <v>9328</v>
      </c>
      <c r="H58" s="175"/>
      <c r="I58" s="175"/>
      <c r="J58" s="175">
        <f>'将来負担比率（分子）の構造'!K$50</f>
        <v>9829</v>
      </c>
      <c r="K58" s="175"/>
      <c r="L58" s="175"/>
      <c r="M58" s="175">
        <f>'将来負担比率（分子）の構造'!L$50</f>
        <v>14665</v>
      </c>
      <c r="N58" s="175"/>
      <c r="O58" s="175"/>
      <c r="P58" s="175">
        <f>'将来負担比率（分子）の構造'!M$50</f>
        <v>14302</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429</v>
      </c>
      <c r="C62" s="175"/>
      <c r="D62" s="175"/>
      <c r="E62" s="175">
        <f>'将来負担比率（分子）の構造'!J$45</f>
        <v>345</v>
      </c>
      <c r="F62" s="175"/>
      <c r="G62" s="175"/>
      <c r="H62" s="175">
        <f>'将来負担比率（分子）の構造'!K$45</f>
        <v>333</v>
      </c>
      <c r="I62" s="175"/>
      <c r="J62" s="175"/>
      <c r="K62" s="175">
        <f>'将来負担比率（分子）の構造'!L$45</f>
        <v>249</v>
      </c>
      <c r="L62" s="175"/>
      <c r="M62" s="175"/>
      <c r="N62" s="175">
        <f>'将来負担比率（分子）の構造'!M$45</f>
        <v>210</v>
      </c>
      <c r="O62" s="175"/>
      <c r="P62" s="175"/>
    </row>
    <row r="63" spans="1:16">
      <c r="A63" s="175" t="s">
        <v>36</v>
      </c>
      <c r="B63" s="175">
        <f>'将来負担比率（分子）の構造'!I$44</f>
        <v>1</v>
      </c>
      <c r="C63" s="175"/>
      <c r="D63" s="175"/>
      <c r="E63" s="175">
        <f>'将来負担比率（分子）の構造'!J$44</f>
        <v>1</v>
      </c>
      <c r="F63" s="175"/>
      <c r="G63" s="175"/>
      <c r="H63" s="175" t="str">
        <f>'将来負担比率（分子）の構造'!K$44</f>
        <v>-</v>
      </c>
      <c r="I63" s="175"/>
      <c r="J63" s="175"/>
      <c r="K63" s="175">
        <f>'将来負担比率（分子）の構造'!L$44</f>
        <v>2</v>
      </c>
      <c r="L63" s="175"/>
      <c r="M63" s="175"/>
      <c r="N63" s="175">
        <f>'将来負担比率（分子）の構造'!M$44</f>
        <v>5</v>
      </c>
      <c r="O63" s="175"/>
      <c r="P63" s="175"/>
    </row>
    <row r="64" spans="1:16">
      <c r="A64" s="175" t="s">
        <v>35</v>
      </c>
      <c r="B64" s="175">
        <f>'将来負担比率（分子）の構造'!I$43</f>
        <v>766</v>
      </c>
      <c r="C64" s="175"/>
      <c r="D64" s="175"/>
      <c r="E64" s="175">
        <f>'将来負担比率（分子）の構造'!J$43</f>
        <v>680</v>
      </c>
      <c r="F64" s="175"/>
      <c r="G64" s="175"/>
      <c r="H64" s="175">
        <f>'将来負担比率（分子）の構造'!K$43</f>
        <v>608</v>
      </c>
      <c r="I64" s="175"/>
      <c r="J64" s="175"/>
      <c r="K64" s="175">
        <f>'将来負担比率（分子）の構造'!L$43</f>
        <v>550</v>
      </c>
      <c r="L64" s="175"/>
      <c r="M64" s="175"/>
      <c r="N64" s="175">
        <f>'将来負担比率（分子）の構造'!M$43</f>
        <v>493</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3745</v>
      </c>
      <c r="C66" s="175"/>
      <c r="D66" s="175"/>
      <c r="E66" s="175">
        <f>'将来負担比率（分子）の構造'!J$41</f>
        <v>3555</v>
      </c>
      <c r="F66" s="175"/>
      <c r="G66" s="175"/>
      <c r="H66" s="175">
        <f>'将来負担比率（分子）の構造'!K$41</f>
        <v>3415</v>
      </c>
      <c r="I66" s="175"/>
      <c r="J66" s="175"/>
      <c r="K66" s="175">
        <f>'将来負担比率（分子）の構造'!L$41</f>
        <v>3116</v>
      </c>
      <c r="L66" s="175"/>
      <c r="M66" s="175"/>
      <c r="N66" s="175">
        <f>'将来負担比率（分子）の構造'!M$41</f>
        <v>2797</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2443</v>
      </c>
      <c r="C72" s="179">
        <f>基金残高に係る経年分析!G55</f>
        <v>2993</v>
      </c>
      <c r="D72" s="179">
        <f>基金残高に係る経年分析!H55</f>
        <v>3044</v>
      </c>
    </row>
    <row r="73" spans="1:16">
      <c r="A73" s="178" t="s">
        <v>80</v>
      </c>
      <c r="B73" s="179">
        <f>基金残高に係る経年分析!F56</f>
        <v>537</v>
      </c>
      <c r="C73" s="179">
        <f>基金残高に係る経年分析!G56</f>
        <v>541</v>
      </c>
      <c r="D73" s="179">
        <f>基金残高に係る経年分析!H56</f>
        <v>541</v>
      </c>
    </row>
    <row r="74" spans="1:16">
      <c r="A74" s="178" t="s">
        <v>81</v>
      </c>
      <c r="B74" s="179">
        <f>基金残高に係る経年分析!F57</f>
        <v>5845</v>
      </c>
      <c r="C74" s="179">
        <f>基金残高に係る経年分析!G57</f>
        <v>9944</v>
      </c>
      <c r="D74" s="179">
        <f>基金残高に係る経年分析!H57</f>
        <v>9671</v>
      </c>
    </row>
  </sheetData>
  <sheetProtection algorithmName="SHA-512" hashValue="VDR1WbWdv6N/mmBA7VtRRFdjP2/DNWwdjofdX3zs0WwV1yjf19drPQ0i4soT0KSY5RcSptBLRUEI8jhTZLB2yw==" saltValue="ouL0KGPgSffHzCaPpPSa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222</v>
      </c>
      <c r="DI1" s="718"/>
      <c r="DJ1" s="718"/>
      <c r="DK1" s="718"/>
      <c r="DL1" s="718"/>
      <c r="DM1" s="718"/>
      <c r="DN1" s="719"/>
      <c r="DO1" s="214"/>
      <c r="DP1" s="717" t="s">
        <v>223</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225</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226</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227</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228</v>
      </c>
      <c r="S4" s="674"/>
      <c r="T4" s="674"/>
      <c r="U4" s="674"/>
      <c r="V4" s="674"/>
      <c r="W4" s="674"/>
      <c r="X4" s="674"/>
      <c r="Y4" s="675"/>
      <c r="Z4" s="673" t="s">
        <v>229</v>
      </c>
      <c r="AA4" s="674"/>
      <c r="AB4" s="674"/>
      <c r="AC4" s="675"/>
      <c r="AD4" s="673" t="s">
        <v>230</v>
      </c>
      <c r="AE4" s="674"/>
      <c r="AF4" s="674"/>
      <c r="AG4" s="674"/>
      <c r="AH4" s="674"/>
      <c r="AI4" s="674"/>
      <c r="AJ4" s="674"/>
      <c r="AK4" s="675"/>
      <c r="AL4" s="673" t="s">
        <v>229</v>
      </c>
      <c r="AM4" s="674"/>
      <c r="AN4" s="674"/>
      <c r="AO4" s="675"/>
      <c r="AP4" s="720" t="s">
        <v>231</v>
      </c>
      <c r="AQ4" s="720"/>
      <c r="AR4" s="720"/>
      <c r="AS4" s="720"/>
      <c r="AT4" s="720"/>
      <c r="AU4" s="720"/>
      <c r="AV4" s="720"/>
      <c r="AW4" s="720"/>
      <c r="AX4" s="720"/>
      <c r="AY4" s="720"/>
      <c r="AZ4" s="720"/>
      <c r="BA4" s="720"/>
      <c r="BB4" s="720"/>
      <c r="BC4" s="720"/>
      <c r="BD4" s="720"/>
      <c r="BE4" s="720"/>
      <c r="BF4" s="720"/>
      <c r="BG4" s="720" t="s">
        <v>232</v>
      </c>
      <c r="BH4" s="720"/>
      <c r="BI4" s="720"/>
      <c r="BJ4" s="720"/>
      <c r="BK4" s="720"/>
      <c r="BL4" s="720"/>
      <c r="BM4" s="720"/>
      <c r="BN4" s="720"/>
      <c r="BO4" s="720" t="s">
        <v>229</v>
      </c>
      <c r="BP4" s="720"/>
      <c r="BQ4" s="720"/>
      <c r="BR4" s="720"/>
      <c r="BS4" s="720" t="s">
        <v>233</v>
      </c>
      <c r="BT4" s="720"/>
      <c r="BU4" s="720"/>
      <c r="BV4" s="720"/>
      <c r="BW4" s="720"/>
      <c r="BX4" s="720"/>
      <c r="BY4" s="720"/>
      <c r="BZ4" s="720"/>
      <c r="CA4" s="720"/>
      <c r="CB4" s="720"/>
      <c r="CD4" s="673" t="s">
        <v>234</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235</v>
      </c>
      <c r="C5" s="680"/>
      <c r="D5" s="680"/>
      <c r="E5" s="680"/>
      <c r="F5" s="680"/>
      <c r="G5" s="680"/>
      <c r="H5" s="680"/>
      <c r="I5" s="680"/>
      <c r="J5" s="680"/>
      <c r="K5" s="680"/>
      <c r="L5" s="680"/>
      <c r="M5" s="680"/>
      <c r="N5" s="680"/>
      <c r="O5" s="680"/>
      <c r="P5" s="680"/>
      <c r="Q5" s="681"/>
      <c r="R5" s="676">
        <v>608640</v>
      </c>
      <c r="S5" s="677"/>
      <c r="T5" s="677"/>
      <c r="U5" s="677"/>
      <c r="V5" s="677"/>
      <c r="W5" s="677"/>
      <c r="X5" s="677"/>
      <c r="Y5" s="702"/>
      <c r="Z5" s="715">
        <v>4.3</v>
      </c>
      <c r="AA5" s="715"/>
      <c r="AB5" s="715"/>
      <c r="AC5" s="715"/>
      <c r="AD5" s="716">
        <v>608640</v>
      </c>
      <c r="AE5" s="716"/>
      <c r="AF5" s="716"/>
      <c r="AG5" s="716"/>
      <c r="AH5" s="716"/>
      <c r="AI5" s="716"/>
      <c r="AJ5" s="716"/>
      <c r="AK5" s="716"/>
      <c r="AL5" s="703">
        <v>21.1</v>
      </c>
      <c r="AM5" s="685"/>
      <c r="AN5" s="685"/>
      <c r="AO5" s="704"/>
      <c r="AP5" s="679" t="s">
        <v>236</v>
      </c>
      <c r="AQ5" s="680"/>
      <c r="AR5" s="680"/>
      <c r="AS5" s="680"/>
      <c r="AT5" s="680"/>
      <c r="AU5" s="680"/>
      <c r="AV5" s="680"/>
      <c r="AW5" s="680"/>
      <c r="AX5" s="680"/>
      <c r="AY5" s="680"/>
      <c r="AZ5" s="680"/>
      <c r="BA5" s="680"/>
      <c r="BB5" s="680"/>
      <c r="BC5" s="680"/>
      <c r="BD5" s="680"/>
      <c r="BE5" s="680"/>
      <c r="BF5" s="681"/>
      <c r="BG5" s="621">
        <v>608640</v>
      </c>
      <c r="BH5" s="622"/>
      <c r="BI5" s="622"/>
      <c r="BJ5" s="622"/>
      <c r="BK5" s="622"/>
      <c r="BL5" s="622"/>
      <c r="BM5" s="622"/>
      <c r="BN5" s="623"/>
      <c r="BO5" s="659">
        <v>100</v>
      </c>
      <c r="BP5" s="659"/>
      <c r="BQ5" s="659"/>
      <c r="BR5" s="659"/>
      <c r="BS5" s="660" t="s">
        <v>237</v>
      </c>
      <c r="BT5" s="660"/>
      <c r="BU5" s="660"/>
      <c r="BV5" s="660"/>
      <c r="BW5" s="660"/>
      <c r="BX5" s="660"/>
      <c r="BY5" s="660"/>
      <c r="BZ5" s="660"/>
      <c r="CA5" s="660"/>
      <c r="CB5" s="700"/>
      <c r="CD5" s="673" t="s">
        <v>231</v>
      </c>
      <c r="CE5" s="674"/>
      <c r="CF5" s="674"/>
      <c r="CG5" s="674"/>
      <c r="CH5" s="674"/>
      <c r="CI5" s="674"/>
      <c r="CJ5" s="674"/>
      <c r="CK5" s="674"/>
      <c r="CL5" s="674"/>
      <c r="CM5" s="674"/>
      <c r="CN5" s="674"/>
      <c r="CO5" s="674"/>
      <c r="CP5" s="674"/>
      <c r="CQ5" s="675"/>
      <c r="CR5" s="673" t="s">
        <v>238</v>
      </c>
      <c r="CS5" s="674"/>
      <c r="CT5" s="674"/>
      <c r="CU5" s="674"/>
      <c r="CV5" s="674"/>
      <c r="CW5" s="674"/>
      <c r="CX5" s="674"/>
      <c r="CY5" s="675"/>
      <c r="CZ5" s="673" t="s">
        <v>229</v>
      </c>
      <c r="DA5" s="674"/>
      <c r="DB5" s="674"/>
      <c r="DC5" s="675"/>
      <c r="DD5" s="673" t="s">
        <v>239</v>
      </c>
      <c r="DE5" s="674"/>
      <c r="DF5" s="674"/>
      <c r="DG5" s="674"/>
      <c r="DH5" s="674"/>
      <c r="DI5" s="674"/>
      <c r="DJ5" s="674"/>
      <c r="DK5" s="674"/>
      <c r="DL5" s="674"/>
      <c r="DM5" s="674"/>
      <c r="DN5" s="674"/>
      <c r="DO5" s="674"/>
      <c r="DP5" s="675"/>
      <c r="DQ5" s="673" t="s">
        <v>240</v>
      </c>
      <c r="DR5" s="674"/>
      <c r="DS5" s="674"/>
      <c r="DT5" s="674"/>
      <c r="DU5" s="674"/>
      <c r="DV5" s="674"/>
      <c r="DW5" s="674"/>
      <c r="DX5" s="674"/>
      <c r="DY5" s="674"/>
      <c r="DZ5" s="674"/>
      <c r="EA5" s="674"/>
      <c r="EB5" s="674"/>
      <c r="EC5" s="675"/>
    </row>
    <row r="6" spans="2:143" ht="11.25" customHeight="1">
      <c r="B6" s="618" t="s">
        <v>241</v>
      </c>
      <c r="C6" s="619"/>
      <c r="D6" s="619"/>
      <c r="E6" s="619"/>
      <c r="F6" s="619"/>
      <c r="G6" s="619"/>
      <c r="H6" s="619"/>
      <c r="I6" s="619"/>
      <c r="J6" s="619"/>
      <c r="K6" s="619"/>
      <c r="L6" s="619"/>
      <c r="M6" s="619"/>
      <c r="N6" s="619"/>
      <c r="O6" s="619"/>
      <c r="P6" s="619"/>
      <c r="Q6" s="620"/>
      <c r="R6" s="621">
        <v>81248</v>
      </c>
      <c r="S6" s="622"/>
      <c r="T6" s="622"/>
      <c r="U6" s="622"/>
      <c r="V6" s="622"/>
      <c r="W6" s="622"/>
      <c r="X6" s="622"/>
      <c r="Y6" s="623"/>
      <c r="Z6" s="659">
        <v>0.6</v>
      </c>
      <c r="AA6" s="659"/>
      <c r="AB6" s="659"/>
      <c r="AC6" s="659"/>
      <c r="AD6" s="660">
        <v>81248</v>
      </c>
      <c r="AE6" s="660"/>
      <c r="AF6" s="660"/>
      <c r="AG6" s="660"/>
      <c r="AH6" s="660"/>
      <c r="AI6" s="660"/>
      <c r="AJ6" s="660"/>
      <c r="AK6" s="660"/>
      <c r="AL6" s="624">
        <v>2.8</v>
      </c>
      <c r="AM6" s="625"/>
      <c r="AN6" s="625"/>
      <c r="AO6" s="661"/>
      <c r="AP6" s="618" t="s">
        <v>242</v>
      </c>
      <c r="AQ6" s="619"/>
      <c r="AR6" s="619"/>
      <c r="AS6" s="619"/>
      <c r="AT6" s="619"/>
      <c r="AU6" s="619"/>
      <c r="AV6" s="619"/>
      <c r="AW6" s="619"/>
      <c r="AX6" s="619"/>
      <c r="AY6" s="619"/>
      <c r="AZ6" s="619"/>
      <c r="BA6" s="619"/>
      <c r="BB6" s="619"/>
      <c r="BC6" s="619"/>
      <c r="BD6" s="619"/>
      <c r="BE6" s="619"/>
      <c r="BF6" s="620"/>
      <c r="BG6" s="621">
        <v>608640</v>
      </c>
      <c r="BH6" s="622"/>
      <c r="BI6" s="622"/>
      <c r="BJ6" s="622"/>
      <c r="BK6" s="622"/>
      <c r="BL6" s="622"/>
      <c r="BM6" s="622"/>
      <c r="BN6" s="623"/>
      <c r="BO6" s="659">
        <v>100</v>
      </c>
      <c r="BP6" s="659"/>
      <c r="BQ6" s="659"/>
      <c r="BR6" s="659"/>
      <c r="BS6" s="660" t="s">
        <v>130</v>
      </c>
      <c r="BT6" s="660"/>
      <c r="BU6" s="660"/>
      <c r="BV6" s="660"/>
      <c r="BW6" s="660"/>
      <c r="BX6" s="660"/>
      <c r="BY6" s="660"/>
      <c r="BZ6" s="660"/>
      <c r="CA6" s="660"/>
      <c r="CB6" s="700"/>
      <c r="CD6" s="679" t="s">
        <v>243</v>
      </c>
      <c r="CE6" s="680"/>
      <c r="CF6" s="680"/>
      <c r="CG6" s="680"/>
      <c r="CH6" s="680"/>
      <c r="CI6" s="680"/>
      <c r="CJ6" s="680"/>
      <c r="CK6" s="680"/>
      <c r="CL6" s="680"/>
      <c r="CM6" s="680"/>
      <c r="CN6" s="680"/>
      <c r="CO6" s="680"/>
      <c r="CP6" s="680"/>
      <c r="CQ6" s="681"/>
      <c r="CR6" s="621">
        <v>68122</v>
      </c>
      <c r="CS6" s="622"/>
      <c r="CT6" s="622"/>
      <c r="CU6" s="622"/>
      <c r="CV6" s="622"/>
      <c r="CW6" s="622"/>
      <c r="CX6" s="622"/>
      <c r="CY6" s="623"/>
      <c r="CZ6" s="703">
        <v>0.5</v>
      </c>
      <c r="DA6" s="685"/>
      <c r="DB6" s="685"/>
      <c r="DC6" s="705"/>
      <c r="DD6" s="627" t="s">
        <v>237</v>
      </c>
      <c r="DE6" s="622"/>
      <c r="DF6" s="622"/>
      <c r="DG6" s="622"/>
      <c r="DH6" s="622"/>
      <c r="DI6" s="622"/>
      <c r="DJ6" s="622"/>
      <c r="DK6" s="622"/>
      <c r="DL6" s="622"/>
      <c r="DM6" s="622"/>
      <c r="DN6" s="622"/>
      <c r="DO6" s="622"/>
      <c r="DP6" s="623"/>
      <c r="DQ6" s="627">
        <v>68122</v>
      </c>
      <c r="DR6" s="622"/>
      <c r="DS6" s="622"/>
      <c r="DT6" s="622"/>
      <c r="DU6" s="622"/>
      <c r="DV6" s="622"/>
      <c r="DW6" s="622"/>
      <c r="DX6" s="622"/>
      <c r="DY6" s="622"/>
      <c r="DZ6" s="622"/>
      <c r="EA6" s="622"/>
      <c r="EB6" s="622"/>
      <c r="EC6" s="658"/>
    </row>
    <row r="7" spans="2:143" ht="11.25" customHeight="1">
      <c r="B7" s="618" t="s">
        <v>244</v>
      </c>
      <c r="C7" s="619"/>
      <c r="D7" s="619"/>
      <c r="E7" s="619"/>
      <c r="F7" s="619"/>
      <c r="G7" s="619"/>
      <c r="H7" s="619"/>
      <c r="I7" s="619"/>
      <c r="J7" s="619"/>
      <c r="K7" s="619"/>
      <c r="L7" s="619"/>
      <c r="M7" s="619"/>
      <c r="N7" s="619"/>
      <c r="O7" s="619"/>
      <c r="P7" s="619"/>
      <c r="Q7" s="620"/>
      <c r="R7" s="621">
        <v>170</v>
      </c>
      <c r="S7" s="622"/>
      <c r="T7" s="622"/>
      <c r="U7" s="622"/>
      <c r="V7" s="622"/>
      <c r="W7" s="622"/>
      <c r="X7" s="622"/>
      <c r="Y7" s="623"/>
      <c r="Z7" s="659">
        <v>0</v>
      </c>
      <c r="AA7" s="659"/>
      <c r="AB7" s="659"/>
      <c r="AC7" s="659"/>
      <c r="AD7" s="660">
        <v>170</v>
      </c>
      <c r="AE7" s="660"/>
      <c r="AF7" s="660"/>
      <c r="AG7" s="660"/>
      <c r="AH7" s="660"/>
      <c r="AI7" s="660"/>
      <c r="AJ7" s="660"/>
      <c r="AK7" s="660"/>
      <c r="AL7" s="624">
        <v>0</v>
      </c>
      <c r="AM7" s="625"/>
      <c r="AN7" s="625"/>
      <c r="AO7" s="661"/>
      <c r="AP7" s="618" t="s">
        <v>245</v>
      </c>
      <c r="AQ7" s="619"/>
      <c r="AR7" s="619"/>
      <c r="AS7" s="619"/>
      <c r="AT7" s="619"/>
      <c r="AU7" s="619"/>
      <c r="AV7" s="619"/>
      <c r="AW7" s="619"/>
      <c r="AX7" s="619"/>
      <c r="AY7" s="619"/>
      <c r="AZ7" s="619"/>
      <c r="BA7" s="619"/>
      <c r="BB7" s="619"/>
      <c r="BC7" s="619"/>
      <c r="BD7" s="619"/>
      <c r="BE7" s="619"/>
      <c r="BF7" s="620"/>
      <c r="BG7" s="621">
        <v>204896</v>
      </c>
      <c r="BH7" s="622"/>
      <c r="BI7" s="622"/>
      <c r="BJ7" s="622"/>
      <c r="BK7" s="622"/>
      <c r="BL7" s="622"/>
      <c r="BM7" s="622"/>
      <c r="BN7" s="623"/>
      <c r="BO7" s="659">
        <v>33.700000000000003</v>
      </c>
      <c r="BP7" s="659"/>
      <c r="BQ7" s="659"/>
      <c r="BR7" s="659"/>
      <c r="BS7" s="660" t="s">
        <v>130</v>
      </c>
      <c r="BT7" s="660"/>
      <c r="BU7" s="660"/>
      <c r="BV7" s="660"/>
      <c r="BW7" s="660"/>
      <c r="BX7" s="660"/>
      <c r="BY7" s="660"/>
      <c r="BZ7" s="660"/>
      <c r="CA7" s="660"/>
      <c r="CB7" s="700"/>
      <c r="CD7" s="618" t="s">
        <v>246</v>
      </c>
      <c r="CE7" s="619"/>
      <c r="CF7" s="619"/>
      <c r="CG7" s="619"/>
      <c r="CH7" s="619"/>
      <c r="CI7" s="619"/>
      <c r="CJ7" s="619"/>
      <c r="CK7" s="619"/>
      <c r="CL7" s="619"/>
      <c r="CM7" s="619"/>
      <c r="CN7" s="619"/>
      <c r="CO7" s="619"/>
      <c r="CP7" s="619"/>
      <c r="CQ7" s="620"/>
      <c r="CR7" s="621">
        <v>4235760</v>
      </c>
      <c r="CS7" s="622"/>
      <c r="CT7" s="622"/>
      <c r="CU7" s="622"/>
      <c r="CV7" s="622"/>
      <c r="CW7" s="622"/>
      <c r="CX7" s="622"/>
      <c r="CY7" s="623"/>
      <c r="CZ7" s="659">
        <v>33.6</v>
      </c>
      <c r="DA7" s="659"/>
      <c r="DB7" s="659"/>
      <c r="DC7" s="659"/>
      <c r="DD7" s="627">
        <v>1014792</v>
      </c>
      <c r="DE7" s="622"/>
      <c r="DF7" s="622"/>
      <c r="DG7" s="622"/>
      <c r="DH7" s="622"/>
      <c r="DI7" s="622"/>
      <c r="DJ7" s="622"/>
      <c r="DK7" s="622"/>
      <c r="DL7" s="622"/>
      <c r="DM7" s="622"/>
      <c r="DN7" s="622"/>
      <c r="DO7" s="622"/>
      <c r="DP7" s="623"/>
      <c r="DQ7" s="627">
        <v>910659</v>
      </c>
      <c r="DR7" s="622"/>
      <c r="DS7" s="622"/>
      <c r="DT7" s="622"/>
      <c r="DU7" s="622"/>
      <c r="DV7" s="622"/>
      <c r="DW7" s="622"/>
      <c r="DX7" s="622"/>
      <c r="DY7" s="622"/>
      <c r="DZ7" s="622"/>
      <c r="EA7" s="622"/>
      <c r="EB7" s="622"/>
      <c r="EC7" s="658"/>
    </row>
    <row r="8" spans="2:143" ht="11.25" customHeight="1">
      <c r="B8" s="618" t="s">
        <v>247</v>
      </c>
      <c r="C8" s="619"/>
      <c r="D8" s="619"/>
      <c r="E8" s="619"/>
      <c r="F8" s="619"/>
      <c r="G8" s="619"/>
      <c r="H8" s="619"/>
      <c r="I8" s="619"/>
      <c r="J8" s="619"/>
      <c r="K8" s="619"/>
      <c r="L8" s="619"/>
      <c r="M8" s="619"/>
      <c r="N8" s="619"/>
      <c r="O8" s="619"/>
      <c r="P8" s="619"/>
      <c r="Q8" s="620"/>
      <c r="R8" s="621">
        <v>1810</v>
      </c>
      <c r="S8" s="622"/>
      <c r="T8" s="622"/>
      <c r="U8" s="622"/>
      <c r="V8" s="622"/>
      <c r="W8" s="622"/>
      <c r="X8" s="622"/>
      <c r="Y8" s="623"/>
      <c r="Z8" s="659">
        <v>0</v>
      </c>
      <c r="AA8" s="659"/>
      <c r="AB8" s="659"/>
      <c r="AC8" s="659"/>
      <c r="AD8" s="660">
        <v>1810</v>
      </c>
      <c r="AE8" s="660"/>
      <c r="AF8" s="660"/>
      <c r="AG8" s="660"/>
      <c r="AH8" s="660"/>
      <c r="AI8" s="660"/>
      <c r="AJ8" s="660"/>
      <c r="AK8" s="660"/>
      <c r="AL8" s="624">
        <v>0.1</v>
      </c>
      <c r="AM8" s="625"/>
      <c r="AN8" s="625"/>
      <c r="AO8" s="661"/>
      <c r="AP8" s="618" t="s">
        <v>248</v>
      </c>
      <c r="AQ8" s="619"/>
      <c r="AR8" s="619"/>
      <c r="AS8" s="619"/>
      <c r="AT8" s="619"/>
      <c r="AU8" s="619"/>
      <c r="AV8" s="619"/>
      <c r="AW8" s="619"/>
      <c r="AX8" s="619"/>
      <c r="AY8" s="619"/>
      <c r="AZ8" s="619"/>
      <c r="BA8" s="619"/>
      <c r="BB8" s="619"/>
      <c r="BC8" s="619"/>
      <c r="BD8" s="619"/>
      <c r="BE8" s="619"/>
      <c r="BF8" s="620"/>
      <c r="BG8" s="621">
        <v>7868</v>
      </c>
      <c r="BH8" s="622"/>
      <c r="BI8" s="622"/>
      <c r="BJ8" s="622"/>
      <c r="BK8" s="622"/>
      <c r="BL8" s="622"/>
      <c r="BM8" s="622"/>
      <c r="BN8" s="623"/>
      <c r="BO8" s="659">
        <v>1.3</v>
      </c>
      <c r="BP8" s="659"/>
      <c r="BQ8" s="659"/>
      <c r="BR8" s="659"/>
      <c r="BS8" s="660" t="s">
        <v>237</v>
      </c>
      <c r="BT8" s="660"/>
      <c r="BU8" s="660"/>
      <c r="BV8" s="660"/>
      <c r="BW8" s="660"/>
      <c r="BX8" s="660"/>
      <c r="BY8" s="660"/>
      <c r="BZ8" s="660"/>
      <c r="CA8" s="660"/>
      <c r="CB8" s="700"/>
      <c r="CD8" s="618" t="s">
        <v>249</v>
      </c>
      <c r="CE8" s="619"/>
      <c r="CF8" s="619"/>
      <c r="CG8" s="619"/>
      <c r="CH8" s="619"/>
      <c r="CI8" s="619"/>
      <c r="CJ8" s="619"/>
      <c r="CK8" s="619"/>
      <c r="CL8" s="619"/>
      <c r="CM8" s="619"/>
      <c r="CN8" s="619"/>
      <c r="CO8" s="619"/>
      <c r="CP8" s="619"/>
      <c r="CQ8" s="620"/>
      <c r="CR8" s="621">
        <v>1004243</v>
      </c>
      <c r="CS8" s="622"/>
      <c r="CT8" s="622"/>
      <c r="CU8" s="622"/>
      <c r="CV8" s="622"/>
      <c r="CW8" s="622"/>
      <c r="CX8" s="622"/>
      <c r="CY8" s="623"/>
      <c r="CZ8" s="659">
        <v>8</v>
      </c>
      <c r="DA8" s="659"/>
      <c r="DB8" s="659"/>
      <c r="DC8" s="659"/>
      <c r="DD8" s="627" t="s">
        <v>179</v>
      </c>
      <c r="DE8" s="622"/>
      <c r="DF8" s="622"/>
      <c r="DG8" s="622"/>
      <c r="DH8" s="622"/>
      <c r="DI8" s="622"/>
      <c r="DJ8" s="622"/>
      <c r="DK8" s="622"/>
      <c r="DL8" s="622"/>
      <c r="DM8" s="622"/>
      <c r="DN8" s="622"/>
      <c r="DO8" s="622"/>
      <c r="DP8" s="623"/>
      <c r="DQ8" s="627">
        <v>583933</v>
      </c>
      <c r="DR8" s="622"/>
      <c r="DS8" s="622"/>
      <c r="DT8" s="622"/>
      <c r="DU8" s="622"/>
      <c r="DV8" s="622"/>
      <c r="DW8" s="622"/>
      <c r="DX8" s="622"/>
      <c r="DY8" s="622"/>
      <c r="DZ8" s="622"/>
      <c r="EA8" s="622"/>
      <c r="EB8" s="622"/>
      <c r="EC8" s="658"/>
    </row>
    <row r="9" spans="2:143" ht="11.25" customHeight="1">
      <c r="B9" s="618" t="s">
        <v>250</v>
      </c>
      <c r="C9" s="619"/>
      <c r="D9" s="619"/>
      <c r="E9" s="619"/>
      <c r="F9" s="619"/>
      <c r="G9" s="619"/>
      <c r="H9" s="619"/>
      <c r="I9" s="619"/>
      <c r="J9" s="619"/>
      <c r="K9" s="619"/>
      <c r="L9" s="619"/>
      <c r="M9" s="619"/>
      <c r="N9" s="619"/>
      <c r="O9" s="619"/>
      <c r="P9" s="619"/>
      <c r="Q9" s="620"/>
      <c r="R9" s="621">
        <v>1319</v>
      </c>
      <c r="S9" s="622"/>
      <c r="T9" s="622"/>
      <c r="U9" s="622"/>
      <c r="V9" s="622"/>
      <c r="W9" s="622"/>
      <c r="X9" s="622"/>
      <c r="Y9" s="623"/>
      <c r="Z9" s="659">
        <v>0</v>
      </c>
      <c r="AA9" s="659"/>
      <c r="AB9" s="659"/>
      <c r="AC9" s="659"/>
      <c r="AD9" s="660">
        <v>1319</v>
      </c>
      <c r="AE9" s="660"/>
      <c r="AF9" s="660"/>
      <c r="AG9" s="660"/>
      <c r="AH9" s="660"/>
      <c r="AI9" s="660"/>
      <c r="AJ9" s="660"/>
      <c r="AK9" s="660"/>
      <c r="AL9" s="624">
        <v>0</v>
      </c>
      <c r="AM9" s="625"/>
      <c r="AN9" s="625"/>
      <c r="AO9" s="661"/>
      <c r="AP9" s="618" t="s">
        <v>251</v>
      </c>
      <c r="AQ9" s="619"/>
      <c r="AR9" s="619"/>
      <c r="AS9" s="619"/>
      <c r="AT9" s="619"/>
      <c r="AU9" s="619"/>
      <c r="AV9" s="619"/>
      <c r="AW9" s="619"/>
      <c r="AX9" s="619"/>
      <c r="AY9" s="619"/>
      <c r="AZ9" s="619"/>
      <c r="BA9" s="619"/>
      <c r="BB9" s="619"/>
      <c r="BC9" s="619"/>
      <c r="BD9" s="619"/>
      <c r="BE9" s="619"/>
      <c r="BF9" s="620"/>
      <c r="BG9" s="621">
        <v>163573</v>
      </c>
      <c r="BH9" s="622"/>
      <c r="BI9" s="622"/>
      <c r="BJ9" s="622"/>
      <c r="BK9" s="622"/>
      <c r="BL9" s="622"/>
      <c r="BM9" s="622"/>
      <c r="BN9" s="623"/>
      <c r="BO9" s="659">
        <v>26.9</v>
      </c>
      <c r="BP9" s="659"/>
      <c r="BQ9" s="659"/>
      <c r="BR9" s="659"/>
      <c r="BS9" s="660" t="s">
        <v>130</v>
      </c>
      <c r="BT9" s="660"/>
      <c r="BU9" s="660"/>
      <c r="BV9" s="660"/>
      <c r="BW9" s="660"/>
      <c r="BX9" s="660"/>
      <c r="BY9" s="660"/>
      <c r="BZ9" s="660"/>
      <c r="CA9" s="660"/>
      <c r="CB9" s="700"/>
      <c r="CD9" s="618" t="s">
        <v>252</v>
      </c>
      <c r="CE9" s="619"/>
      <c r="CF9" s="619"/>
      <c r="CG9" s="619"/>
      <c r="CH9" s="619"/>
      <c r="CI9" s="619"/>
      <c r="CJ9" s="619"/>
      <c r="CK9" s="619"/>
      <c r="CL9" s="619"/>
      <c r="CM9" s="619"/>
      <c r="CN9" s="619"/>
      <c r="CO9" s="619"/>
      <c r="CP9" s="619"/>
      <c r="CQ9" s="620"/>
      <c r="CR9" s="621">
        <v>481851</v>
      </c>
      <c r="CS9" s="622"/>
      <c r="CT9" s="622"/>
      <c r="CU9" s="622"/>
      <c r="CV9" s="622"/>
      <c r="CW9" s="622"/>
      <c r="CX9" s="622"/>
      <c r="CY9" s="623"/>
      <c r="CZ9" s="659">
        <v>3.8</v>
      </c>
      <c r="DA9" s="659"/>
      <c r="DB9" s="659"/>
      <c r="DC9" s="659"/>
      <c r="DD9" s="627">
        <v>18476</v>
      </c>
      <c r="DE9" s="622"/>
      <c r="DF9" s="622"/>
      <c r="DG9" s="622"/>
      <c r="DH9" s="622"/>
      <c r="DI9" s="622"/>
      <c r="DJ9" s="622"/>
      <c r="DK9" s="622"/>
      <c r="DL9" s="622"/>
      <c r="DM9" s="622"/>
      <c r="DN9" s="622"/>
      <c r="DO9" s="622"/>
      <c r="DP9" s="623"/>
      <c r="DQ9" s="627">
        <v>318952</v>
      </c>
      <c r="DR9" s="622"/>
      <c r="DS9" s="622"/>
      <c r="DT9" s="622"/>
      <c r="DU9" s="622"/>
      <c r="DV9" s="622"/>
      <c r="DW9" s="622"/>
      <c r="DX9" s="622"/>
      <c r="DY9" s="622"/>
      <c r="DZ9" s="622"/>
      <c r="EA9" s="622"/>
      <c r="EB9" s="622"/>
      <c r="EC9" s="658"/>
    </row>
    <row r="10" spans="2:143" ht="11.25" customHeight="1">
      <c r="B10" s="618" t="s">
        <v>253</v>
      </c>
      <c r="C10" s="619"/>
      <c r="D10" s="619"/>
      <c r="E10" s="619"/>
      <c r="F10" s="619"/>
      <c r="G10" s="619"/>
      <c r="H10" s="619"/>
      <c r="I10" s="619"/>
      <c r="J10" s="619"/>
      <c r="K10" s="619"/>
      <c r="L10" s="619"/>
      <c r="M10" s="619"/>
      <c r="N10" s="619"/>
      <c r="O10" s="619"/>
      <c r="P10" s="619"/>
      <c r="Q10" s="620"/>
      <c r="R10" s="621" t="s">
        <v>179</v>
      </c>
      <c r="S10" s="622"/>
      <c r="T10" s="622"/>
      <c r="U10" s="622"/>
      <c r="V10" s="622"/>
      <c r="W10" s="622"/>
      <c r="X10" s="622"/>
      <c r="Y10" s="623"/>
      <c r="Z10" s="659" t="s">
        <v>179</v>
      </c>
      <c r="AA10" s="659"/>
      <c r="AB10" s="659"/>
      <c r="AC10" s="659"/>
      <c r="AD10" s="660" t="s">
        <v>130</v>
      </c>
      <c r="AE10" s="660"/>
      <c r="AF10" s="660"/>
      <c r="AG10" s="660"/>
      <c r="AH10" s="660"/>
      <c r="AI10" s="660"/>
      <c r="AJ10" s="660"/>
      <c r="AK10" s="660"/>
      <c r="AL10" s="624" t="s">
        <v>130</v>
      </c>
      <c r="AM10" s="625"/>
      <c r="AN10" s="625"/>
      <c r="AO10" s="661"/>
      <c r="AP10" s="618" t="s">
        <v>254</v>
      </c>
      <c r="AQ10" s="619"/>
      <c r="AR10" s="619"/>
      <c r="AS10" s="619"/>
      <c r="AT10" s="619"/>
      <c r="AU10" s="619"/>
      <c r="AV10" s="619"/>
      <c r="AW10" s="619"/>
      <c r="AX10" s="619"/>
      <c r="AY10" s="619"/>
      <c r="AZ10" s="619"/>
      <c r="BA10" s="619"/>
      <c r="BB10" s="619"/>
      <c r="BC10" s="619"/>
      <c r="BD10" s="619"/>
      <c r="BE10" s="619"/>
      <c r="BF10" s="620"/>
      <c r="BG10" s="621">
        <v>14782</v>
      </c>
      <c r="BH10" s="622"/>
      <c r="BI10" s="622"/>
      <c r="BJ10" s="622"/>
      <c r="BK10" s="622"/>
      <c r="BL10" s="622"/>
      <c r="BM10" s="622"/>
      <c r="BN10" s="623"/>
      <c r="BO10" s="659">
        <v>2.4</v>
      </c>
      <c r="BP10" s="659"/>
      <c r="BQ10" s="659"/>
      <c r="BR10" s="659"/>
      <c r="BS10" s="660" t="s">
        <v>237</v>
      </c>
      <c r="BT10" s="660"/>
      <c r="BU10" s="660"/>
      <c r="BV10" s="660"/>
      <c r="BW10" s="660"/>
      <c r="BX10" s="660"/>
      <c r="BY10" s="660"/>
      <c r="BZ10" s="660"/>
      <c r="CA10" s="660"/>
      <c r="CB10" s="700"/>
      <c r="CD10" s="618" t="s">
        <v>255</v>
      </c>
      <c r="CE10" s="619"/>
      <c r="CF10" s="619"/>
      <c r="CG10" s="619"/>
      <c r="CH10" s="619"/>
      <c r="CI10" s="619"/>
      <c r="CJ10" s="619"/>
      <c r="CK10" s="619"/>
      <c r="CL10" s="619"/>
      <c r="CM10" s="619"/>
      <c r="CN10" s="619"/>
      <c r="CO10" s="619"/>
      <c r="CP10" s="619"/>
      <c r="CQ10" s="620"/>
      <c r="CR10" s="621">
        <v>360</v>
      </c>
      <c r="CS10" s="622"/>
      <c r="CT10" s="622"/>
      <c r="CU10" s="622"/>
      <c r="CV10" s="622"/>
      <c r="CW10" s="622"/>
      <c r="CX10" s="622"/>
      <c r="CY10" s="623"/>
      <c r="CZ10" s="659">
        <v>0</v>
      </c>
      <c r="DA10" s="659"/>
      <c r="DB10" s="659"/>
      <c r="DC10" s="659"/>
      <c r="DD10" s="627" t="s">
        <v>130</v>
      </c>
      <c r="DE10" s="622"/>
      <c r="DF10" s="622"/>
      <c r="DG10" s="622"/>
      <c r="DH10" s="622"/>
      <c r="DI10" s="622"/>
      <c r="DJ10" s="622"/>
      <c r="DK10" s="622"/>
      <c r="DL10" s="622"/>
      <c r="DM10" s="622"/>
      <c r="DN10" s="622"/>
      <c r="DO10" s="622"/>
      <c r="DP10" s="623"/>
      <c r="DQ10" s="627">
        <v>360</v>
      </c>
      <c r="DR10" s="622"/>
      <c r="DS10" s="622"/>
      <c r="DT10" s="622"/>
      <c r="DU10" s="622"/>
      <c r="DV10" s="622"/>
      <c r="DW10" s="622"/>
      <c r="DX10" s="622"/>
      <c r="DY10" s="622"/>
      <c r="DZ10" s="622"/>
      <c r="EA10" s="622"/>
      <c r="EB10" s="622"/>
      <c r="EC10" s="658"/>
    </row>
    <row r="11" spans="2:143" ht="11.25" customHeight="1">
      <c r="B11" s="618" t="s">
        <v>256</v>
      </c>
      <c r="C11" s="619"/>
      <c r="D11" s="619"/>
      <c r="E11" s="619"/>
      <c r="F11" s="619"/>
      <c r="G11" s="619"/>
      <c r="H11" s="619"/>
      <c r="I11" s="619"/>
      <c r="J11" s="619"/>
      <c r="K11" s="619"/>
      <c r="L11" s="619"/>
      <c r="M11" s="619"/>
      <c r="N11" s="619"/>
      <c r="O11" s="619"/>
      <c r="P11" s="619"/>
      <c r="Q11" s="620"/>
      <c r="R11" s="621">
        <v>124363</v>
      </c>
      <c r="S11" s="622"/>
      <c r="T11" s="622"/>
      <c r="U11" s="622"/>
      <c r="V11" s="622"/>
      <c r="W11" s="622"/>
      <c r="X11" s="622"/>
      <c r="Y11" s="623"/>
      <c r="Z11" s="624">
        <v>0.9</v>
      </c>
      <c r="AA11" s="625"/>
      <c r="AB11" s="625"/>
      <c r="AC11" s="626"/>
      <c r="AD11" s="627">
        <v>124363</v>
      </c>
      <c r="AE11" s="622"/>
      <c r="AF11" s="622"/>
      <c r="AG11" s="622"/>
      <c r="AH11" s="622"/>
      <c r="AI11" s="622"/>
      <c r="AJ11" s="622"/>
      <c r="AK11" s="623"/>
      <c r="AL11" s="624">
        <v>4.3</v>
      </c>
      <c r="AM11" s="625"/>
      <c r="AN11" s="625"/>
      <c r="AO11" s="661"/>
      <c r="AP11" s="618" t="s">
        <v>257</v>
      </c>
      <c r="AQ11" s="619"/>
      <c r="AR11" s="619"/>
      <c r="AS11" s="619"/>
      <c r="AT11" s="619"/>
      <c r="AU11" s="619"/>
      <c r="AV11" s="619"/>
      <c r="AW11" s="619"/>
      <c r="AX11" s="619"/>
      <c r="AY11" s="619"/>
      <c r="AZ11" s="619"/>
      <c r="BA11" s="619"/>
      <c r="BB11" s="619"/>
      <c r="BC11" s="619"/>
      <c r="BD11" s="619"/>
      <c r="BE11" s="619"/>
      <c r="BF11" s="620"/>
      <c r="BG11" s="621">
        <v>18673</v>
      </c>
      <c r="BH11" s="622"/>
      <c r="BI11" s="622"/>
      <c r="BJ11" s="622"/>
      <c r="BK11" s="622"/>
      <c r="BL11" s="622"/>
      <c r="BM11" s="622"/>
      <c r="BN11" s="623"/>
      <c r="BO11" s="659">
        <v>3.1</v>
      </c>
      <c r="BP11" s="659"/>
      <c r="BQ11" s="659"/>
      <c r="BR11" s="659"/>
      <c r="BS11" s="660" t="s">
        <v>237</v>
      </c>
      <c r="BT11" s="660"/>
      <c r="BU11" s="660"/>
      <c r="BV11" s="660"/>
      <c r="BW11" s="660"/>
      <c r="BX11" s="660"/>
      <c r="BY11" s="660"/>
      <c r="BZ11" s="660"/>
      <c r="CA11" s="660"/>
      <c r="CB11" s="700"/>
      <c r="CD11" s="618" t="s">
        <v>258</v>
      </c>
      <c r="CE11" s="619"/>
      <c r="CF11" s="619"/>
      <c r="CG11" s="619"/>
      <c r="CH11" s="619"/>
      <c r="CI11" s="619"/>
      <c r="CJ11" s="619"/>
      <c r="CK11" s="619"/>
      <c r="CL11" s="619"/>
      <c r="CM11" s="619"/>
      <c r="CN11" s="619"/>
      <c r="CO11" s="619"/>
      <c r="CP11" s="619"/>
      <c r="CQ11" s="620"/>
      <c r="CR11" s="621">
        <v>4348309</v>
      </c>
      <c r="CS11" s="622"/>
      <c r="CT11" s="622"/>
      <c r="CU11" s="622"/>
      <c r="CV11" s="622"/>
      <c r="CW11" s="622"/>
      <c r="CX11" s="622"/>
      <c r="CY11" s="623"/>
      <c r="CZ11" s="659">
        <v>34.5</v>
      </c>
      <c r="DA11" s="659"/>
      <c r="DB11" s="659"/>
      <c r="DC11" s="659"/>
      <c r="DD11" s="627">
        <v>3190350</v>
      </c>
      <c r="DE11" s="622"/>
      <c r="DF11" s="622"/>
      <c r="DG11" s="622"/>
      <c r="DH11" s="622"/>
      <c r="DI11" s="622"/>
      <c r="DJ11" s="622"/>
      <c r="DK11" s="622"/>
      <c r="DL11" s="622"/>
      <c r="DM11" s="622"/>
      <c r="DN11" s="622"/>
      <c r="DO11" s="622"/>
      <c r="DP11" s="623"/>
      <c r="DQ11" s="627">
        <v>990943</v>
      </c>
      <c r="DR11" s="622"/>
      <c r="DS11" s="622"/>
      <c r="DT11" s="622"/>
      <c r="DU11" s="622"/>
      <c r="DV11" s="622"/>
      <c r="DW11" s="622"/>
      <c r="DX11" s="622"/>
      <c r="DY11" s="622"/>
      <c r="DZ11" s="622"/>
      <c r="EA11" s="622"/>
      <c r="EB11" s="622"/>
      <c r="EC11" s="658"/>
    </row>
    <row r="12" spans="2:143" ht="11.25" customHeight="1">
      <c r="B12" s="618" t="s">
        <v>259</v>
      </c>
      <c r="C12" s="619"/>
      <c r="D12" s="619"/>
      <c r="E12" s="619"/>
      <c r="F12" s="619"/>
      <c r="G12" s="619"/>
      <c r="H12" s="619"/>
      <c r="I12" s="619"/>
      <c r="J12" s="619"/>
      <c r="K12" s="619"/>
      <c r="L12" s="619"/>
      <c r="M12" s="619"/>
      <c r="N12" s="619"/>
      <c r="O12" s="619"/>
      <c r="P12" s="619"/>
      <c r="Q12" s="620"/>
      <c r="R12" s="621" t="s">
        <v>130</v>
      </c>
      <c r="S12" s="622"/>
      <c r="T12" s="622"/>
      <c r="U12" s="622"/>
      <c r="V12" s="622"/>
      <c r="W12" s="622"/>
      <c r="X12" s="622"/>
      <c r="Y12" s="623"/>
      <c r="Z12" s="659" t="s">
        <v>130</v>
      </c>
      <c r="AA12" s="659"/>
      <c r="AB12" s="659"/>
      <c r="AC12" s="659"/>
      <c r="AD12" s="660" t="s">
        <v>237</v>
      </c>
      <c r="AE12" s="660"/>
      <c r="AF12" s="660"/>
      <c r="AG12" s="660"/>
      <c r="AH12" s="660"/>
      <c r="AI12" s="660"/>
      <c r="AJ12" s="660"/>
      <c r="AK12" s="660"/>
      <c r="AL12" s="624" t="s">
        <v>130</v>
      </c>
      <c r="AM12" s="625"/>
      <c r="AN12" s="625"/>
      <c r="AO12" s="661"/>
      <c r="AP12" s="618" t="s">
        <v>260</v>
      </c>
      <c r="AQ12" s="619"/>
      <c r="AR12" s="619"/>
      <c r="AS12" s="619"/>
      <c r="AT12" s="619"/>
      <c r="AU12" s="619"/>
      <c r="AV12" s="619"/>
      <c r="AW12" s="619"/>
      <c r="AX12" s="619"/>
      <c r="AY12" s="619"/>
      <c r="AZ12" s="619"/>
      <c r="BA12" s="619"/>
      <c r="BB12" s="619"/>
      <c r="BC12" s="619"/>
      <c r="BD12" s="619"/>
      <c r="BE12" s="619"/>
      <c r="BF12" s="620"/>
      <c r="BG12" s="621">
        <v>368161</v>
      </c>
      <c r="BH12" s="622"/>
      <c r="BI12" s="622"/>
      <c r="BJ12" s="622"/>
      <c r="BK12" s="622"/>
      <c r="BL12" s="622"/>
      <c r="BM12" s="622"/>
      <c r="BN12" s="623"/>
      <c r="BO12" s="659">
        <v>60.5</v>
      </c>
      <c r="BP12" s="659"/>
      <c r="BQ12" s="659"/>
      <c r="BR12" s="659"/>
      <c r="BS12" s="660" t="s">
        <v>179</v>
      </c>
      <c r="BT12" s="660"/>
      <c r="BU12" s="660"/>
      <c r="BV12" s="660"/>
      <c r="BW12" s="660"/>
      <c r="BX12" s="660"/>
      <c r="BY12" s="660"/>
      <c r="BZ12" s="660"/>
      <c r="CA12" s="660"/>
      <c r="CB12" s="700"/>
      <c r="CD12" s="618" t="s">
        <v>261</v>
      </c>
      <c r="CE12" s="619"/>
      <c r="CF12" s="619"/>
      <c r="CG12" s="619"/>
      <c r="CH12" s="619"/>
      <c r="CI12" s="619"/>
      <c r="CJ12" s="619"/>
      <c r="CK12" s="619"/>
      <c r="CL12" s="619"/>
      <c r="CM12" s="619"/>
      <c r="CN12" s="619"/>
      <c r="CO12" s="619"/>
      <c r="CP12" s="619"/>
      <c r="CQ12" s="620"/>
      <c r="CR12" s="621">
        <v>207288</v>
      </c>
      <c r="CS12" s="622"/>
      <c r="CT12" s="622"/>
      <c r="CU12" s="622"/>
      <c r="CV12" s="622"/>
      <c r="CW12" s="622"/>
      <c r="CX12" s="622"/>
      <c r="CY12" s="623"/>
      <c r="CZ12" s="659">
        <v>1.6</v>
      </c>
      <c r="DA12" s="659"/>
      <c r="DB12" s="659"/>
      <c r="DC12" s="659"/>
      <c r="DD12" s="627">
        <v>179</v>
      </c>
      <c r="DE12" s="622"/>
      <c r="DF12" s="622"/>
      <c r="DG12" s="622"/>
      <c r="DH12" s="622"/>
      <c r="DI12" s="622"/>
      <c r="DJ12" s="622"/>
      <c r="DK12" s="622"/>
      <c r="DL12" s="622"/>
      <c r="DM12" s="622"/>
      <c r="DN12" s="622"/>
      <c r="DO12" s="622"/>
      <c r="DP12" s="623"/>
      <c r="DQ12" s="627">
        <v>49048</v>
      </c>
      <c r="DR12" s="622"/>
      <c r="DS12" s="622"/>
      <c r="DT12" s="622"/>
      <c r="DU12" s="622"/>
      <c r="DV12" s="622"/>
      <c r="DW12" s="622"/>
      <c r="DX12" s="622"/>
      <c r="DY12" s="622"/>
      <c r="DZ12" s="622"/>
      <c r="EA12" s="622"/>
      <c r="EB12" s="622"/>
      <c r="EC12" s="658"/>
    </row>
    <row r="13" spans="2:143" ht="11.25" customHeight="1">
      <c r="B13" s="618" t="s">
        <v>262</v>
      </c>
      <c r="C13" s="619"/>
      <c r="D13" s="619"/>
      <c r="E13" s="619"/>
      <c r="F13" s="619"/>
      <c r="G13" s="619"/>
      <c r="H13" s="619"/>
      <c r="I13" s="619"/>
      <c r="J13" s="619"/>
      <c r="K13" s="619"/>
      <c r="L13" s="619"/>
      <c r="M13" s="619"/>
      <c r="N13" s="619"/>
      <c r="O13" s="619"/>
      <c r="P13" s="619"/>
      <c r="Q13" s="620"/>
      <c r="R13" s="621" t="s">
        <v>237</v>
      </c>
      <c r="S13" s="622"/>
      <c r="T13" s="622"/>
      <c r="U13" s="622"/>
      <c r="V13" s="622"/>
      <c r="W13" s="622"/>
      <c r="X13" s="622"/>
      <c r="Y13" s="623"/>
      <c r="Z13" s="659" t="s">
        <v>179</v>
      </c>
      <c r="AA13" s="659"/>
      <c r="AB13" s="659"/>
      <c r="AC13" s="659"/>
      <c r="AD13" s="660" t="s">
        <v>130</v>
      </c>
      <c r="AE13" s="660"/>
      <c r="AF13" s="660"/>
      <c r="AG13" s="660"/>
      <c r="AH13" s="660"/>
      <c r="AI13" s="660"/>
      <c r="AJ13" s="660"/>
      <c r="AK13" s="660"/>
      <c r="AL13" s="624" t="s">
        <v>237</v>
      </c>
      <c r="AM13" s="625"/>
      <c r="AN13" s="625"/>
      <c r="AO13" s="661"/>
      <c r="AP13" s="618" t="s">
        <v>263</v>
      </c>
      <c r="AQ13" s="619"/>
      <c r="AR13" s="619"/>
      <c r="AS13" s="619"/>
      <c r="AT13" s="619"/>
      <c r="AU13" s="619"/>
      <c r="AV13" s="619"/>
      <c r="AW13" s="619"/>
      <c r="AX13" s="619"/>
      <c r="AY13" s="619"/>
      <c r="AZ13" s="619"/>
      <c r="BA13" s="619"/>
      <c r="BB13" s="619"/>
      <c r="BC13" s="619"/>
      <c r="BD13" s="619"/>
      <c r="BE13" s="619"/>
      <c r="BF13" s="620"/>
      <c r="BG13" s="621">
        <v>271902</v>
      </c>
      <c r="BH13" s="622"/>
      <c r="BI13" s="622"/>
      <c r="BJ13" s="622"/>
      <c r="BK13" s="622"/>
      <c r="BL13" s="622"/>
      <c r="BM13" s="622"/>
      <c r="BN13" s="623"/>
      <c r="BO13" s="659">
        <v>44.7</v>
      </c>
      <c r="BP13" s="659"/>
      <c r="BQ13" s="659"/>
      <c r="BR13" s="659"/>
      <c r="BS13" s="660" t="s">
        <v>130</v>
      </c>
      <c r="BT13" s="660"/>
      <c r="BU13" s="660"/>
      <c r="BV13" s="660"/>
      <c r="BW13" s="660"/>
      <c r="BX13" s="660"/>
      <c r="BY13" s="660"/>
      <c r="BZ13" s="660"/>
      <c r="CA13" s="660"/>
      <c r="CB13" s="700"/>
      <c r="CD13" s="618" t="s">
        <v>264</v>
      </c>
      <c r="CE13" s="619"/>
      <c r="CF13" s="619"/>
      <c r="CG13" s="619"/>
      <c r="CH13" s="619"/>
      <c r="CI13" s="619"/>
      <c r="CJ13" s="619"/>
      <c r="CK13" s="619"/>
      <c r="CL13" s="619"/>
      <c r="CM13" s="619"/>
      <c r="CN13" s="619"/>
      <c r="CO13" s="619"/>
      <c r="CP13" s="619"/>
      <c r="CQ13" s="620"/>
      <c r="CR13" s="621">
        <v>1006113</v>
      </c>
      <c r="CS13" s="622"/>
      <c r="CT13" s="622"/>
      <c r="CU13" s="622"/>
      <c r="CV13" s="622"/>
      <c r="CW13" s="622"/>
      <c r="CX13" s="622"/>
      <c r="CY13" s="623"/>
      <c r="CZ13" s="659">
        <v>8</v>
      </c>
      <c r="DA13" s="659"/>
      <c r="DB13" s="659"/>
      <c r="DC13" s="659"/>
      <c r="DD13" s="627">
        <v>76006</v>
      </c>
      <c r="DE13" s="622"/>
      <c r="DF13" s="622"/>
      <c r="DG13" s="622"/>
      <c r="DH13" s="622"/>
      <c r="DI13" s="622"/>
      <c r="DJ13" s="622"/>
      <c r="DK13" s="622"/>
      <c r="DL13" s="622"/>
      <c r="DM13" s="622"/>
      <c r="DN13" s="622"/>
      <c r="DO13" s="622"/>
      <c r="DP13" s="623"/>
      <c r="DQ13" s="627">
        <v>192520</v>
      </c>
      <c r="DR13" s="622"/>
      <c r="DS13" s="622"/>
      <c r="DT13" s="622"/>
      <c r="DU13" s="622"/>
      <c r="DV13" s="622"/>
      <c r="DW13" s="622"/>
      <c r="DX13" s="622"/>
      <c r="DY13" s="622"/>
      <c r="DZ13" s="622"/>
      <c r="EA13" s="622"/>
      <c r="EB13" s="622"/>
      <c r="EC13" s="658"/>
    </row>
    <row r="14" spans="2:143" ht="11.25" customHeight="1">
      <c r="B14" s="618" t="s">
        <v>265</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59" t="s">
        <v>130</v>
      </c>
      <c r="AA14" s="659"/>
      <c r="AB14" s="659"/>
      <c r="AC14" s="659"/>
      <c r="AD14" s="660" t="s">
        <v>130</v>
      </c>
      <c r="AE14" s="660"/>
      <c r="AF14" s="660"/>
      <c r="AG14" s="660"/>
      <c r="AH14" s="660"/>
      <c r="AI14" s="660"/>
      <c r="AJ14" s="660"/>
      <c r="AK14" s="660"/>
      <c r="AL14" s="624" t="s">
        <v>130</v>
      </c>
      <c r="AM14" s="625"/>
      <c r="AN14" s="625"/>
      <c r="AO14" s="661"/>
      <c r="AP14" s="618" t="s">
        <v>266</v>
      </c>
      <c r="AQ14" s="619"/>
      <c r="AR14" s="619"/>
      <c r="AS14" s="619"/>
      <c r="AT14" s="619"/>
      <c r="AU14" s="619"/>
      <c r="AV14" s="619"/>
      <c r="AW14" s="619"/>
      <c r="AX14" s="619"/>
      <c r="AY14" s="619"/>
      <c r="AZ14" s="619"/>
      <c r="BA14" s="619"/>
      <c r="BB14" s="619"/>
      <c r="BC14" s="619"/>
      <c r="BD14" s="619"/>
      <c r="BE14" s="619"/>
      <c r="BF14" s="620"/>
      <c r="BG14" s="621">
        <v>23832</v>
      </c>
      <c r="BH14" s="622"/>
      <c r="BI14" s="622"/>
      <c r="BJ14" s="622"/>
      <c r="BK14" s="622"/>
      <c r="BL14" s="622"/>
      <c r="BM14" s="622"/>
      <c r="BN14" s="623"/>
      <c r="BO14" s="659">
        <v>3.9</v>
      </c>
      <c r="BP14" s="659"/>
      <c r="BQ14" s="659"/>
      <c r="BR14" s="659"/>
      <c r="BS14" s="660" t="s">
        <v>237</v>
      </c>
      <c r="BT14" s="660"/>
      <c r="BU14" s="660"/>
      <c r="BV14" s="660"/>
      <c r="BW14" s="660"/>
      <c r="BX14" s="660"/>
      <c r="BY14" s="660"/>
      <c r="BZ14" s="660"/>
      <c r="CA14" s="660"/>
      <c r="CB14" s="700"/>
      <c r="CD14" s="618" t="s">
        <v>267</v>
      </c>
      <c r="CE14" s="619"/>
      <c r="CF14" s="619"/>
      <c r="CG14" s="619"/>
      <c r="CH14" s="619"/>
      <c r="CI14" s="619"/>
      <c r="CJ14" s="619"/>
      <c r="CK14" s="619"/>
      <c r="CL14" s="619"/>
      <c r="CM14" s="619"/>
      <c r="CN14" s="619"/>
      <c r="CO14" s="619"/>
      <c r="CP14" s="619"/>
      <c r="CQ14" s="620"/>
      <c r="CR14" s="621">
        <v>185061</v>
      </c>
      <c r="CS14" s="622"/>
      <c r="CT14" s="622"/>
      <c r="CU14" s="622"/>
      <c r="CV14" s="622"/>
      <c r="CW14" s="622"/>
      <c r="CX14" s="622"/>
      <c r="CY14" s="623"/>
      <c r="CZ14" s="659">
        <v>1.5</v>
      </c>
      <c r="DA14" s="659"/>
      <c r="DB14" s="659"/>
      <c r="DC14" s="659"/>
      <c r="DD14" s="627">
        <v>25786</v>
      </c>
      <c r="DE14" s="622"/>
      <c r="DF14" s="622"/>
      <c r="DG14" s="622"/>
      <c r="DH14" s="622"/>
      <c r="DI14" s="622"/>
      <c r="DJ14" s="622"/>
      <c r="DK14" s="622"/>
      <c r="DL14" s="622"/>
      <c r="DM14" s="622"/>
      <c r="DN14" s="622"/>
      <c r="DO14" s="622"/>
      <c r="DP14" s="623"/>
      <c r="DQ14" s="627">
        <v>155401</v>
      </c>
      <c r="DR14" s="622"/>
      <c r="DS14" s="622"/>
      <c r="DT14" s="622"/>
      <c r="DU14" s="622"/>
      <c r="DV14" s="622"/>
      <c r="DW14" s="622"/>
      <c r="DX14" s="622"/>
      <c r="DY14" s="622"/>
      <c r="DZ14" s="622"/>
      <c r="EA14" s="622"/>
      <c r="EB14" s="622"/>
      <c r="EC14" s="658"/>
    </row>
    <row r="15" spans="2:143" ht="11.25" customHeight="1">
      <c r="B15" s="618" t="s">
        <v>268</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237</v>
      </c>
      <c r="AE15" s="660"/>
      <c r="AF15" s="660"/>
      <c r="AG15" s="660"/>
      <c r="AH15" s="660"/>
      <c r="AI15" s="660"/>
      <c r="AJ15" s="660"/>
      <c r="AK15" s="660"/>
      <c r="AL15" s="624" t="s">
        <v>130</v>
      </c>
      <c r="AM15" s="625"/>
      <c r="AN15" s="625"/>
      <c r="AO15" s="661"/>
      <c r="AP15" s="618" t="s">
        <v>269</v>
      </c>
      <c r="AQ15" s="619"/>
      <c r="AR15" s="619"/>
      <c r="AS15" s="619"/>
      <c r="AT15" s="619"/>
      <c r="AU15" s="619"/>
      <c r="AV15" s="619"/>
      <c r="AW15" s="619"/>
      <c r="AX15" s="619"/>
      <c r="AY15" s="619"/>
      <c r="AZ15" s="619"/>
      <c r="BA15" s="619"/>
      <c r="BB15" s="619"/>
      <c r="BC15" s="619"/>
      <c r="BD15" s="619"/>
      <c r="BE15" s="619"/>
      <c r="BF15" s="620"/>
      <c r="BG15" s="621">
        <v>11751</v>
      </c>
      <c r="BH15" s="622"/>
      <c r="BI15" s="622"/>
      <c r="BJ15" s="622"/>
      <c r="BK15" s="622"/>
      <c r="BL15" s="622"/>
      <c r="BM15" s="622"/>
      <c r="BN15" s="623"/>
      <c r="BO15" s="659">
        <v>1.9</v>
      </c>
      <c r="BP15" s="659"/>
      <c r="BQ15" s="659"/>
      <c r="BR15" s="659"/>
      <c r="BS15" s="660" t="s">
        <v>130</v>
      </c>
      <c r="BT15" s="660"/>
      <c r="BU15" s="660"/>
      <c r="BV15" s="660"/>
      <c r="BW15" s="660"/>
      <c r="BX15" s="660"/>
      <c r="BY15" s="660"/>
      <c r="BZ15" s="660"/>
      <c r="CA15" s="660"/>
      <c r="CB15" s="700"/>
      <c r="CD15" s="618" t="s">
        <v>270</v>
      </c>
      <c r="CE15" s="619"/>
      <c r="CF15" s="619"/>
      <c r="CG15" s="619"/>
      <c r="CH15" s="619"/>
      <c r="CI15" s="619"/>
      <c r="CJ15" s="619"/>
      <c r="CK15" s="619"/>
      <c r="CL15" s="619"/>
      <c r="CM15" s="619"/>
      <c r="CN15" s="619"/>
      <c r="CO15" s="619"/>
      <c r="CP15" s="619"/>
      <c r="CQ15" s="620"/>
      <c r="CR15" s="621">
        <v>497840</v>
      </c>
      <c r="CS15" s="622"/>
      <c r="CT15" s="622"/>
      <c r="CU15" s="622"/>
      <c r="CV15" s="622"/>
      <c r="CW15" s="622"/>
      <c r="CX15" s="622"/>
      <c r="CY15" s="623"/>
      <c r="CZ15" s="659">
        <v>4</v>
      </c>
      <c r="DA15" s="659"/>
      <c r="DB15" s="659"/>
      <c r="DC15" s="659"/>
      <c r="DD15" s="627">
        <v>9570</v>
      </c>
      <c r="DE15" s="622"/>
      <c r="DF15" s="622"/>
      <c r="DG15" s="622"/>
      <c r="DH15" s="622"/>
      <c r="DI15" s="622"/>
      <c r="DJ15" s="622"/>
      <c r="DK15" s="622"/>
      <c r="DL15" s="622"/>
      <c r="DM15" s="622"/>
      <c r="DN15" s="622"/>
      <c r="DO15" s="622"/>
      <c r="DP15" s="623"/>
      <c r="DQ15" s="627">
        <v>460756</v>
      </c>
      <c r="DR15" s="622"/>
      <c r="DS15" s="622"/>
      <c r="DT15" s="622"/>
      <c r="DU15" s="622"/>
      <c r="DV15" s="622"/>
      <c r="DW15" s="622"/>
      <c r="DX15" s="622"/>
      <c r="DY15" s="622"/>
      <c r="DZ15" s="622"/>
      <c r="EA15" s="622"/>
      <c r="EB15" s="622"/>
      <c r="EC15" s="658"/>
    </row>
    <row r="16" spans="2:143" ht="11.25" customHeight="1">
      <c r="B16" s="618" t="s">
        <v>271</v>
      </c>
      <c r="C16" s="619"/>
      <c r="D16" s="619"/>
      <c r="E16" s="619"/>
      <c r="F16" s="619"/>
      <c r="G16" s="619"/>
      <c r="H16" s="619"/>
      <c r="I16" s="619"/>
      <c r="J16" s="619"/>
      <c r="K16" s="619"/>
      <c r="L16" s="619"/>
      <c r="M16" s="619"/>
      <c r="N16" s="619"/>
      <c r="O16" s="619"/>
      <c r="P16" s="619"/>
      <c r="Q16" s="620"/>
      <c r="R16" s="621">
        <v>4677</v>
      </c>
      <c r="S16" s="622"/>
      <c r="T16" s="622"/>
      <c r="U16" s="622"/>
      <c r="V16" s="622"/>
      <c r="W16" s="622"/>
      <c r="X16" s="622"/>
      <c r="Y16" s="623"/>
      <c r="Z16" s="659">
        <v>0</v>
      </c>
      <c r="AA16" s="659"/>
      <c r="AB16" s="659"/>
      <c r="AC16" s="659"/>
      <c r="AD16" s="660">
        <v>4677</v>
      </c>
      <c r="AE16" s="660"/>
      <c r="AF16" s="660"/>
      <c r="AG16" s="660"/>
      <c r="AH16" s="660"/>
      <c r="AI16" s="660"/>
      <c r="AJ16" s="660"/>
      <c r="AK16" s="660"/>
      <c r="AL16" s="624">
        <v>0.2</v>
      </c>
      <c r="AM16" s="625"/>
      <c r="AN16" s="625"/>
      <c r="AO16" s="661"/>
      <c r="AP16" s="618" t="s">
        <v>272</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237</v>
      </c>
      <c r="BP16" s="659"/>
      <c r="BQ16" s="659"/>
      <c r="BR16" s="659"/>
      <c r="BS16" s="660" t="s">
        <v>130</v>
      </c>
      <c r="BT16" s="660"/>
      <c r="BU16" s="660"/>
      <c r="BV16" s="660"/>
      <c r="BW16" s="660"/>
      <c r="BX16" s="660"/>
      <c r="BY16" s="660"/>
      <c r="BZ16" s="660"/>
      <c r="CA16" s="660"/>
      <c r="CB16" s="700"/>
      <c r="CD16" s="618" t="s">
        <v>273</v>
      </c>
      <c r="CE16" s="619"/>
      <c r="CF16" s="619"/>
      <c r="CG16" s="619"/>
      <c r="CH16" s="619"/>
      <c r="CI16" s="619"/>
      <c r="CJ16" s="619"/>
      <c r="CK16" s="619"/>
      <c r="CL16" s="619"/>
      <c r="CM16" s="619"/>
      <c r="CN16" s="619"/>
      <c r="CO16" s="619"/>
      <c r="CP16" s="619"/>
      <c r="CQ16" s="620"/>
      <c r="CR16" s="621">
        <v>64132</v>
      </c>
      <c r="CS16" s="622"/>
      <c r="CT16" s="622"/>
      <c r="CU16" s="622"/>
      <c r="CV16" s="622"/>
      <c r="CW16" s="622"/>
      <c r="CX16" s="622"/>
      <c r="CY16" s="623"/>
      <c r="CZ16" s="659">
        <v>0.5</v>
      </c>
      <c r="DA16" s="659"/>
      <c r="DB16" s="659"/>
      <c r="DC16" s="659"/>
      <c r="DD16" s="627" t="s">
        <v>237</v>
      </c>
      <c r="DE16" s="622"/>
      <c r="DF16" s="622"/>
      <c r="DG16" s="622"/>
      <c r="DH16" s="622"/>
      <c r="DI16" s="622"/>
      <c r="DJ16" s="622"/>
      <c r="DK16" s="622"/>
      <c r="DL16" s="622"/>
      <c r="DM16" s="622"/>
      <c r="DN16" s="622"/>
      <c r="DO16" s="622"/>
      <c r="DP16" s="623"/>
      <c r="DQ16" s="627">
        <v>33975</v>
      </c>
      <c r="DR16" s="622"/>
      <c r="DS16" s="622"/>
      <c r="DT16" s="622"/>
      <c r="DU16" s="622"/>
      <c r="DV16" s="622"/>
      <c r="DW16" s="622"/>
      <c r="DX16" s="622"/>
      <c r="DY16" s="622"/>
      <c r="DZ16" s="622"/>
      <c r="EA16" s="622"/>
      <c r="EB16" s="622"/>
      <c r="EC16" s="658"/>
    </row>
    <row r="17" spans="2:133" ht="11.25" customHeight="1">
      <c r="B17" s="618" t="s">
        <v>274</v>
      </c>
      <c r="C17" s="619"/>
      <c r="D17" s="619"/>
      <c r="E17" s="619"/>
      <c r="F17" s="619"/>
      <c r="G17" s="619"/>
      <c r="H17" s="619"/>
      <c r="I17" s="619"/>
      <c r="J17" s="619"/>
      <c r="K17" s="619"/>
      <c r="L17" s="619"/>
      <c r="M17" s="619"/>
      <c r="N17" s="619"/>
      <c r="O17" s="619"/>
      <c r="P17" s="619"/>
      <c r="Q17" s="620"/>
      <c r="R17" s="621">
        <v>10486</v>
      </c>
      <c r="S17" s="622"/>
      <c r="T17" s="622"/>
      <c r="U17" s="622"/>
      <c r="V17" s="622"/>
      <c r="W17" s="622"/>
      <c r="X17" s="622"/>
      <c r="Y17" s="623"/>
      <c r="Z17" s="659">
        <v>0.1</v>
      </c>
      <c r="AA17" s="659"/>
      <c r="AB17" s="659"/>
      <c r="AC17" s="659"/>
      <c r="AD17" s="660">
        <v>10486</v>
      </c>
      <c r="AE17" s="660"/>
      <c r="AF17" s="660"/>
      <c r="AG17" s="660"/>
      <c r="AH17" s="660"/>
      <c r="AI17" s="660"/>
      <c r="AJ17" s="660"/>
      <c r="AK17" s="660"/>
      <c r="AL17" s="624">
        <v>0.4</v>
      </c>
      <c r="AM17" s="625"/>
      <c r="AN17" s="625"/>
      <c r="AO17" s="661"/>
      <c r="AP17" s="618" t="s">
        <v>275</v>
      </c>
      <c r="AQ17" s="619"/>
      <c r="AR17" s="619"/>
      <c r="AS17" s="619"/>
      <c r="AT17" s="619"/>
      <c r="AU17" s="619"/>
      <c r="AV17" s="619"/>
      <c r="AW17" s="619"/>
      <c r="AX17" s="619"/>
      <c r="AY17" s="619"/>
      <c r="AZ17" s="619"/>
      <c r="BA17" s="619"/>
      <c r="BB17" s="619"/>
      <c r="BC17" s="619"/>
      <c r="BD17" s="619"/>
      <c r="BE17" s="619"/>
      <c r="BF17" s="620"/>
      <c r="BG17" s="621" t="s">
        <v>237</v>
      </c>
      <c r="BH17" s="622"/>
      <c r="BI17" s="622"/>
      <c r="BJ17" s="622"/>
      <c r="BK17" s="622"/>
      <c r="BL17" s="622"/>
      <c r="BM17" s="622"/>
      <c r="BN17" s="623"/>
      <c r="BO17" s="659" t="s">
        <v>130</v>
      </c>
      <c r="BP17" s="659"/>
      <c r="BQ17" s="659"/>
      <c r="BR17" s="659"/>
      <c r="BS17" s="660" t="s">
        <v>179</v>
      </c>
      <c r="BT17" s="660"/>
      <c r="BU17" s="660"/>
      <c r="BV17" s="660"/>
      <c r="BW17" s="660"/>
      <c r="BX17" s="660"/>
      <c r="BY17" s="660"/>
      <c r="BZ17" s="660"/>
      <c r="CA17" s="660"/>
      <c r="CB17" s="700"/>
      <c r="CD17" s="618" t="s">
        <v>276</v>
      </c>
      <c r="CE17" s="619"/>
      <c r="CF17" s="619"/>
      <c r="CG17" s="619"/>
      <c r="CH17" s="619"/>
      <c r="CI17" s="619"/>
      <c r="CJ17" s="619"/>
      <c r="CK17" s="619"/>
      <c r="CL17" s="619"/>
      <c r="CM17" s="619"/>
      <c r="CN17" s="619"/>
      <c r="CO17" s="619"/>
      <c r="CP17" s="619"/>
      <c r="CQ17" s="620"/>
      <c r="CR17" s="621">
        <v>458065</v>
      </c>
      <c r="CS17" s="622"/>
      <c r="CT17" s="622"/>
      <c r="CU17" s="622"/>
      <c r="CV17" s="622"/>
      <c r="CW17" s="622"/>
      <c r="CX17" s="622"/>
      <c r="CY17" s="623"/>
      <c r="CZ17" s="659">
        <v>3.6</v>
      </c>
      <c r="DA17" s="659"/>
      <c r="DB17" s="659"/>
      <c r="DC17" s="659"/>
      <c r="DD17" s="627" t="s">
        <v>130</v>
      </c>
      <c r="DE17" s="622"/>
      <c r="DF17" s="622"/>
      <c r="DG17" s="622"/>
      <c r="DH17" s="622"/>
      <c r="DI17" s="622"/>
      <c r="DJ17" s="622"/>
      <c r="DK17" s="622"/>
      <c r="DL17" s="622"/>
      <c r="DM17" s="622"/>
      <c r="DN17" s="622"/>
      <c r="DO17" s="622"/>
      <c r="DP17" s="623"/>
      <c r="DQ17" s="627">
        <v>458065</v>
      </c>
      <c r="DR17" s="622"/>
      <c r="DS17" s="622"/>
      <c r="DT17" s="622"/>
      <c r="DU17" s="622"/>
      <c r="DV17" s="622"/>
      <c r="DW17" s="622"/>
      <c r="DX17" s="622"/>
      <c r="DY17" s="622"/>
      <c r="DZ17" s="622"/>
      <c r="EA17" s="622"/>
      <c r="EB17" s="622"/>
      <c r="EC17" s="658"/>
    </row>
    <row r="18" spans="2:133" ht="11.25" customHeight="1">
      <c r="B18" s="618" t="s">
        <v>277</v>
      </c>
      <c r="C18" s="619"/>
      <c r="D18" s="619"/>
      <c r="E18" s="619"/>
      <c r="F18" s="619"/>
      <c r="G18" s="619"/>
      <c r="H18" s="619"/>
      <c r="I18" s="619"/>
      <c r="J18" s="619"/>
      <c r="K18" s="619"/>
      <c r="L18" s="619"/>
      <c r="M18" s="619"/>
      <c r="N18" s="619"/>
      <c r="O18" s="619"/>
      <c r="P18" s="619"/>
      <c r="Q18" s="620"/>
      <c r="R18" s="621">
        <v>1173</v>
      </c>
      <c r="S18" s="622"/>
      <c r="T18" s="622"/>
      <c r="U18" s="622"/>
      <c r="V18" s="622"/>
      <c r="W18" s="622"/>
      <c r="X18" s="622"/>
      <c r="Y18" s="623"/>
      <c r="Z18" s="659">
        <v>0</v>
      </c>
      <c r="AA18" s="659"/>
      <c r="AB18" s="659"/>
      <c r="AC18" s="659"/>
      <c r="AD18" s="660">
        <v>1173</v>
      </c>
      <c r="AE18" s="660"/>
      <c r="AF18" s="660"/>
      <c r="AG18" s="660"/>
      <c r="AH18" s="660"/>
      <c r="AI18" s="660"/>
      <c r="AJ18" s="660"/>
      <c r="AK18" s="660"/>
      <c r="AL18" s="624">
        <v>0</v>
      </c>
      <c r="AM18" s="625"/>
      <c r="AN18" s="625"/>
      <c r="AO18" s="661"/>
      <c r="AP18" s="618" t="s">
        <v>278</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179</v>
      </c>
      <c r="BP18" s="659"/>
      <c r="BQ18" s="659"/>
      <c r="BR18" s="659"/>
      <c r="BS18" s="660" t="s">
        <v>179</v>
      </c>
      <c r="BT18" s="660"/>
      <c r="BU18" s="660"/>
      <c r="BV18" s="660"/>
      <c r="BW18" s="660"/>
      <c r="BX18" s="660"/>
      <c r="BY18" s="660"/>
      <c r="BZ18" s="660"/>
      <c r="CA18" s="660"/>
      <c r="CB18" s="700"/>
      <c r="CD18" s="618" t="s">
        <v>279</v>
      </c>
      <c r="CE18" s="619"/>
      <c r="CF18" s="619"/>
      <c r="CG18" s="619"/>
      <c r="CH18" s="619"/>
      <c r="CI18" s="619"/>
      <c r="CJ18" s="619"/>
      <c r="CK18" s="619"/>
      <c r="CL18" s="619"/>
      <c r="CM18" s="619"/>
      <c r="CN18" s="619"/>
      <c r="CO18" s="619"/>
      <c r="CP18" s="619"/>
      <c r="CQ18" s="620"/>
      <c r="CR18" s="621">
        <v>41543</v>
      </c>
      <c r="CS18" s="622"/>
      <c r="CT18" s="622"/>
      <c r="CU18" s="622"/>
      <c r="CV18" s="622"/>
      <c r="CW18" s="622"/>
      <c r="CX18" s="622"/>
      <c r="CY18" s="623"/>
      <c r="CZ18" s="659">
        <v>0.3</v>
      </c>
      <c r="DA18" s="659"/>
      <c r="DB18" s="659"/>
      <c r="DC18" s="659"/>
      <c r="DD18" s="627">
        <v>41543</v>
      </c>
      <c r="DE18" s="622"/>
      <c r="DF18" s="622"/>
      <c r="DG18" s="622"/>
      <c r="DH18" s="622"/>
      <c r="DI18" s="622"/>
      <c r="DJ18" s="622"/>
      <c r="DK18" s="622"/>
      <c r="DL18" s="622"/>
      <c r="DM18" s="622"/>
      <c r="DN18" s="622"/>
      <c r="DO18" s="622"/>
      <c r="DP18" s="623"/>
      <c r="DQ18" s="627">
        <v>30543</v>
      </c>
      <c r="DR18" s="622"/>
      <c r="DS18" s="622"/>
      <c r="DT18" s="622"/>
      <c r="DU18" s="622"/>
      <c r="DV18" s="622"/>
      <c r="DW18" s="622"/>
      <c r="DX18" s="622"/>
      <c r="DY18" s="622"/>
      <c r="DZ18" s="622"/>
      <c r="EA18" s="622"/>
      <c r="EB18" s="622"/>
      <c r="EC18" s="658"/>
    </row>
    <row r="19" spans="2:133" ht="11.25" customHeight="1">
      <c r="B19" s="618" t="s">
        <v>280</v>
      </c>
      <c r="C19" s="619"/>
      <c r="D19" s="619"/>
      <c r="E19" s="619"/>
      <c r="F19" s="619"/>
      <c r="G19" s="619"/>
      <c r="H19" s="619"/>
      <c r="I19" s="619"/>
      <c r="J19" s="619"/>
      <c r="K19" s="619"/>
      <c r="L19" s="619"/>
      <c r="M19" s="619"/>
      <c r="N19" s="619"/>
      <c r="O19" s="619"/>
      <c r="P19" s="619"/>
      <c r="Q19" s="620"/>
      <c r="R19" s="621">
        <v>1173</v>
      </c>
      <c r="S19" s="622"/>
      <c r="T19" s="622"/>
      <c r="U19" s="622"/>
      <c r="V19" s="622"/>
      <c r="W19" s="622"/>
      <c r="X19" s="622"/>
      <c r="Y19" s="623"/>
      <c r="Z19" s="659">
        <v>0</v>
      </c>
      <c r="AA19" s="659"/>
      <c r="AB19" s="659"/>
      <c r="AC19" s="659"/>
      <c r="AD19" s="660">
        <v>1173</v>
      </c>
      <c r="AE19" s="660"/>
      <c r="AF19" s="660"/>
      <c r="AG19" s="660"/>
      <c r="AH19" s="660"/>
      <c r="AI19" s="660"/>
      <c r="AJ19" s="660"/>
      <c r="AK19" s="660"/>
      <c r="AL19" s="624">
        <v>0</v>
      </c>
      <c r="AM19" s="625"/>
      <c r="AN19" s="625"/>
      <c r="AO19" s="661"/>
      <c r="AP19" s="618" t="s">
        <v>281</v>
      </c>
      <c r="AQ19" s="619"/>
      <c r="AR19" s="619"/>
      <c r="AS19" s="619"/>
      <c r="AT19" s="619"/>
      <c r="AU19" s="619"/>
      <c r="AV19" s="619"/>
      <c r="AW19" s="619"/>
      <c r="AX19" s="619"/>
      <c r="AY19" s="619"/>
      <c r="AZ19" s="619"/>
      <c r="BA19" s="619"/>
      <c r="BB19" s="619"/>
      <c r="BC19" s="619"/>
      <c r="BD19" s="619"/>
      <c r="BE19" s="619"/>
      <c r="BF19" s="620"/>
      <c r="BG19" s="621" t="s">
        <v>237</v>
      </c>
      <c r="BH19" s="622"/>
      <c r="BI19" s="622"/>
      <c r="BJ19" s="622"/>
      <c r="BK19" s="622"/>
      <c r="BL19" s="622"/>
      <c r="BM19" s="622"/>
      <c r="BN19" s="623"/>
      <c r="BO19" s="659" t="s">
        <v>130</v>
      </c>
      <c r="BP19" s="659"/>
      <c r="BQ19" s="659"/>
      <c r="BR19" s="659"/>
      <c r="BS19" s="660" t="s">
        <v>130</v>
      </c>
      <c r="BT19" s="660"/>
      <c r="BU19" s="660"/>
      <c r="BV19" s="660"/>
      <c r="BW19" s="660"/>
      <c r="BX19" s="660"/>
      <c r="BY19" s="660"/>
      <c r="BZ19" s="660"/>
      <c r="CA19" s="660"/>
      <c r="CB19" s="700"/>
      <c r="CD19" s="618" t="s">
        <v>282</v>
      </c>
      <c r="CE19" s="619"/>
      <c r="CF19" s="619"/>
      <c r="CG19" s="619"/>
      <c r="CH19" s="619"/>
      <c r="CI19" s="619"/>
      <c r="CJ19" s="619"/>
      <c r="CK19" s="619"/>
      <c r="CL19" s="619"/>
      <c r="CM19" s="619"/>
      <c r="CN19" s="619"/>
      <c r="CO19" s="619"/>
      <c r="CP19" s="619"/>
      <c r="CQ19" s="620"/>
      <c r="CR19" s="621" t="s">
        <v>237</v>
      </c>
      <c r="CS19" s="622"/>
      <c r="CT19" s="622"/>
      <c r="CU19" s="622"/>
      <c r="CV19" s="622"/>
      <c r="CW19" s="622"/>
      <c r="CX19" s="622"/>
      <c r="CY19" s="623"/>
      <c r="CZ19" s="659" t="s">
        <v>130</v>
      </c>
      <c r="DA19" s="659"/>
      <c r="DB19" s="659"/>
      <c r="DC19" s="659"/>
      <c r="DD19" s="627" t="s">
        <v>237</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c r="B20" s="688" t="s">
        <v>283</v>
      </c>
      <c r="C20" s="689"/>
      <c r="D20" s="689"/>
      <c r="E20" s="689"/>
      <c r="F20" s="689"/>
      <c r="G20" s="689"/>
      <c r="H20" s="689"/>
      <c r="I20" s="689"/>
      <c r="J20" s="689"/>
      <c r="K20" s="689"/>
      <c r="L20" s="689"/>
      <c r="M20" s="689"/>
      <c r="N20" s="689"/>
      <c r="O20" s="689"/>
      <c r="P20" s="689"/>
      <c r="Q20" s="690"/>
      <c r="R20" s="621" t="s">
        <v>179</v>
      </c>
      <c r="S20" s="622"/>
      <c r="T20" s="622"/>
      <c r="U20" s="622"/>
      <c r="V20" s="622"/>
      <c r="W20" s="622"/>
      <c r="X20" s="622"/>
      <c r="Y20" s="623"/>
      <c r="Z20" s="659" t="s">
        <v>130</v>
      </c>
      <c r="AA20" s="659"/>
      <c r="AB20" s="659"/>
      <c r="AC20" s="659"/>
      <c r="AD20" s="660" t="s">
        <v>130</v>
      </c>
      <c r="AE20" s="660"/>
      <c r="AF20" s="660"/>
      <c r="AG20" s="660"/>
      <c r="AH20" s="660"/>
      <c r="AI20" s="660"/>
      <c r="AJ20" s="660"/>
      <c r="AK20" s="660"/>
      <c r="AL20" s="624" t="s">
        <v>130</v>
      </c>
      <c r="AM20" s="625"/>
      <c r="AN20" s="625"/>
      <c r="AO20" s="661"/>
      <c r="AP20" s="618" t="s">
        <v>284</v>
      </c>
      <c r="AQ20" s="619"/>
      <c r="AR20" s="619"/>
      <c r="AS20" s="619"/>
      <c r="AT20" s="619"/>
      <c r="AU20" s="619"/>
      <c r="AV20" s="619"/>
      <c r="AW20" s="619"/>
      <c r="AX20" s="619"/>
      <c r="AY20" s="619"/>
      <c r="AZ20" s="619"/>
      <c r="BA20" s="619"/>
      <c r="BB20" s="619"/>
      <c r="BC20" s="619"/>
      <c r="BD20" s="619"/>
      <c r="BE20" s="619"/>
      <c r="BF20" s="620"/>
      <c r="BG20" s="621" t="s">
        <v>130</v>
      </c>
      <c r="BH20" s="622"/>
      <c r="BI20" s="622"/>
      <c r="BJ20" s="622"/>
      <c r="BK20" s="622"/>
      <c r="BL20" s="622"/>
      <c r="BM20" s="622"/>
      <c r="BN20" s="623"/>
      <c r="BO20" s="659" t="s">
        <v>130</v>
      </c>
      <c r="BP20" s="659"/>
      <c r="BQ20" s="659"/>
      <c r="BR20" s="659"/>
      <c r="BS20" s="660" t="s">
        <v>130</v>
      </c>
      <c r="BT20" s="660"/>
      <c r="BU20" s="660"/>
      <c r="BV20" s="660"/>
      <c r="BW20" s="660"/>
      <c r="BX20" s="660"/>
      <c r="BY20" s="660"/>
      <c r="BZ20" s="660"/>
      <c r="CA20" s="660"/>
      <c r="CB20" s="700"/>
      <c r="CD20" s="618" t="s">
        <v>285</v>
      </c>
      <c r="CE20" s="619"/>
      <c r="CF20" s="619"/>
      <c r="CG20" s="619"/>
      <c r="CH20" s="619"/>
      <c r="CI20" s="619"/>
      <c r="CJ20" s="619"/>
      <c r="CK20" s="619"/>
      <c r="CL20" s="619"/>
      <c r="CM20" s="619"/>
      <c r="CN20" s="619"/>
      <c r="CO20" s="619"/>
      <c r="CP20" s="619"/>
      <c r="CQ20" s="620"/>
      <c r="CR20" s="621">
        <v>12598687</v>
      </c>
      <c r="CS20" s="622"/>
      <c r="CT20" s="622"/>
      <c r="CU20" s="622"/>
      <c r="CV20" s="622"/>
      <c r="CW20" s="622"/>
      <c r="CX20" s="622"/>
      <c r="CY20" s="623"/>
      <c r="CZ20" s="659">
        <v>100</v>
      </c>
      <c r="DA20" s="659"/>
      <c r="DB20" s="659"/>
      <c r="DC20" s="659"/>
      <c r="DD20" s="627">
        <v>4376702</v>
      </c>
      <c r="DE20" s="622"/>
      <c r="DF20" s="622"/>
      <c r="DG20" s="622"/>
      <c r="DH20" s="622"/>
      <c r="DI20" s="622"/>
      <c r="DJ20" s="622"/>
      <c r="DK20" s="622"/>
      <c r="DL20" s="622"/>
      <c r="DM20" s="622"/>
      <c r="DN20" s="622"/>
      <c r="DO20" s="622"/>
      <c r="DP20" s="623"/>
      <c r="DQ20" s="627">
        <v>4253277</v>
      </c>
      <c r="DR20" s="622"/>
      <c r="DS20" s="622"/>
      <c r="DT20" s="622"/>
      <c r="DU20" s="622"/>
      <c r="DV20" s="622"/>
      <c r="DW20" s="622"/>
      <c r="DX20" s="622"/>
      <c r="DY20" s="622"/>
      <c r="DZ20" s="622"/>
      <c r="EA20" s="622"/>
      <c r="EB20" s="622"/>
      <c r="EC20" s="658"/>
    </row>
    <row r="21" spans="2:133" ht="11.25" customHeight="1">
      <c r="B21" s="618" t="s">
        <v>286</v>
      </c>
      <c r="C21" s="619"/>
      <c r="D21" s="619"/>
      <c r="E21" s="619"/>
      <c r="F21" s="619"/>
      <c r="G21" s="619"/>
      <c r="H21" s="619"/>
      <c r="I21" s="619"/>
      <c r="J21" s="619"/>
      <c r="K21" s="619"/>
      <c r="L21" s="619"/>
      <c r="M21" s="619"/>
      <c r="N21" s="619"/>
      <c r="O21" s="619"/>
      <c r="P21" s="619"/>
      <c r="Q21" s="620"/>
      <c r="R21" s="621">
        <v>3365799</v>
      </c>
      <c r="S21" s="622"/>
      <c r="T21" s="622"/>
      <c r="U21" s="622"/>
      <c r="V21" s="622"/>
      <c r="W21" s="622"/>
      <c r="X21" s="622"/>
      <c r="Y21" s="623"/>
      <c r="Z21" s="659">
        <v>24</v>
      </c>
      <c r="AA21" s="659"/>
      <c r="AB21" s="659"/>
      <c r="AC21" s="659"/>
      <c r="AD21" s="660">
        <v>2043056</v>
      </c>
      <c r="AE21" s="660"/>
      <c r="AF21" s="660"/>
      <c r="AG21" s="660"/>
      <c r="AH21" s="660"/>
      <c r="AI21" s="660"/>
      <c r="AJ21" s="660"/>
      <c r="AK21" s="660"/>
      <c r="AL21" s="624">
        <v>70.7</v>
      </c>
      <c r="AM21" s="625"/>
      <c r="AN21" s="625"/>
      <c r="AO21" s="661"/>
      <c r="AP21" s="618" t="s">
        <v>287</v>
      </c>
      <c r="AQ21" s="698"/>
      <c r="AR21" s="698"/>
      <c r="AS21" s="698"/>
      <c r="AT21" s="698"/>
      <c r="AU21" s="698"/>
      <c r="AV21" s="698"/>
      <c r="AW21" s="698"/>
      <c r="AX21" s="698"/>
      <c r="AY21" s="698"/>
      <c r="AZ21" s="698"/>
      <c r="BA21" s="698"/>
      <c r="BB21" s="698"/>
      <c r="BC21" s="698"/>
      <c r="BD21" s="698"/>
      <c r="BE21" s="698"/>
      <c r="BF21" s="699"/>
      <c r="BG21" s="621" t="s">
        <v>130</v>
      </c>
      <c r="BH21" s="622"/>
      <c r="BI21" s="622"/>
      <c r="BJ21" s="622"/>
      <c r="BK21" s="622"/>
      <c r="BL21" s="622"/>
      <c r="BM21" s="622"/>
      <c r="BN21" s="623"/>
      <c r="BO21" s="659" t="s">
        <v>179</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288</v>
      </c>
      <c r="C22" s="619"/>
      <c r="D22" s="619"/>
      <c r="E22" s="619"/>
      <c r="F22" s="619"/>
      <c r="G22" s="619"/>
      <c r="H22" s="619"/>
      <c r="I22" s="619"/>
      <c r="J22" s="619"/>
      <c r="K22" s="619"/>
      <c r="L22" s="619"/>
      <c r="M22" s="619"/>
      <c r="N22" s="619"/>
      <c r="O22" s="619"/>
      <c r="P22" s="619"/>
      <c r="Q22" s="620"/>
      <c r="R22" s="621">
        <v>2043056</v>
      </c>
      <c r="S22" s="622"/>
      <c r="T22" s="622"/>
      <c r="U22" s="622"/>
      <c r="V22" s="622"/>
      <c r="W22" s="622"/>
      <c r="X22" s="622"/>
      <c r="Y22" s="623"/>
      <c r="Z22" s="659">
        <v>14.6</v>
      </c>
      <c r="AA22" s="659"/>
      <c r="AB22" s="659"/>
      <c r="AC22" s="659"/>
      <c r="AD22" s="660">
        <v>2043056</v>
      </c>
      <c r="AE22" s="660"/>
      <c r="AF22" s="660"/>
      <c r="AG22" s="660"/>
      <c r="AH22" s="660"/>
      <c r="AI22" s="660"/>
      <c r="AJ22" s="660"/>
      <c r="AK22" s="660"/>
      <c r="AL22" s="624">
        <v>70.7</v>
      </c>
      <c r="AM22" s="625"/>
      <c r="AN22" s="625"/>
      <c r="AO22" s="661"/>
      <c r="AP22" s="618" t="s">
        <v>289</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237</v>
      </c>
      <c r="BP22" s="659"/>
      <c r="BQ22" s="659"/>
      <c r="BR22" s="659"/>
      <c r="BS22" s="660" t="s">
        <v>179</v>
      </c>
      <c r="BT22" s="660"/>
      <c r="BU22" s="660"/>
      <c r="BV22" s="660"/>
      <c r="BW22" s="660"/>
      <c r="BX22" s="660"/>
      <c r="BY22" s="660"/>
      <c r="BZ22" s="660"/>
      <c r="CA22" s="660"/>
      <c r="CB22" s="700"/>
      <c r="CD22" s="673" t="s">
        <v>290</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291</v>
      </c>
      <c r="C23" s="619"/>
      <c r="D23" s="619"/>
      <c r="E23" s="619"/>
      <c r="F23" s="619"/>
      <c r="G23" s="619"/>
      <c r="H23" s="619"/>
      <c r="I23" s="619"/>
      <c r="J23" s="619"/>
      <c r="K23" s="619"/>
      <c r="L23" s="619"/>
      <c r="M23" s="619"/>
      <c r="N23" s="619"/>
      <c r="O23" s="619"/>
      <c r="P23" s="619"/>
      <c r="Q23" s="620"/>
      <c r="R23" s="621">
        <v>215649</v>
      </c>
      <c r="S23" s="622"/>
      <c r="T23" s="622"/>
      <c r="U23" s="622"/>
      <c r="V23" s="622"/>
      <c r="W23" s="622"/>
      <c r="X23" s="622"/>
      <c r="Y23" s="623"/>
      <c r="Z23" s="659">
        <v>1.5</v>
      </c>
      <c r="AA23" s="659"/>
      <c r="AB23" s="659"/>
      <c r="AC23" s="659"/>
      <c r="AD23" s="660" t="s">
        <v>130</v>
      </c>
      <c r="AE23" s="660"/>
      <c r="AF23" s="660"/>
      <c r="AG23" s="660"/>
      <c r="AH23" s="660"/>
      <c r="AI23" s="660"/>
      <c r="AJ23" s="660"/>
      <c r="AK23" s="660"/>
      <c r="AL23" s="624" t="s">
        <v>130</v>
      </c>
      <c r="AM23" s="625"/>
      <c r="AN23" s="625"/>
      <c r="AO23" s="661"/>
      <c r="AP23" s="618" t="s">
        <v>292</v>
      </c>
      <c r="AQ23" s="698"/>
      <c r="AR23" s="698"/>
      <c r="AS23" s="698"/>
      <c r="AT23" s="698"/>
      <c r="AU23" s="698"/>
      <c r="AV23" s="698"/>
      <c r="AW23" s="698"/>
      <c r="AX23" s="698"/>
      <c r="AY23" s="698"/>
      <c r="AZ23" s="698"/>
      <c r="BA23" s="698"/>
      <c r="BB23" s="698"/>
      <c r="BC23" s="698"/>
      <c r="BD23" s="698"/>
      <c r="BE23" s="698"/>
      <c r="BF23" s="699"/>
      <c r="BG23" s="621" t="s">
        <v>130</v>
      </c>
      <c r="BH23" s="622"/>
      <c r="BI23" s="622"/>
      <c r="BJ23" s="622"/>
      <c r="BK23" s="622"/>
      <c r="BL23" s="622"/>
      <c r="BM23" s="622"/>
      <c r="BN23" s="623"/>
      <c r="BO23" s="659" t="s">
        <v>130</v>
      </c>
      <c r="BP23" s="659"/>
      <c r="BQ23" s="659"/>
      <c r="BR23" s="659"/>
      <c r="BS23" s="660" t="s">
        <v>179</v>
      </c>
      <c r="BT23" s="660"/>
      <c r="BU23" s="660"/>
      <c r="BV23" s="660"/>
      <c r="BW23" s="660"/>
      <c r="BX23" s="660"/>
      <c r="BY23" s="660"/>
      <c r="BZ23" s="660"/>
      <c r="CA23" s="660"/>
      <c r="CB23" s="700"/>
      <c r="CD23" s="673" t="s">
        <v>231</v>
      </c>
      <c r="CE23" s="674"/>
      <c r="CF23" s="674"/>
      <c r="CG23" s="674"/>
      <c r="CH23" s="674"/>
      <c r="CI23" s="674"/>
      <c r="CJ23" s="674"/>
      <c r="CK23" s="674"/>
      <c r="CL23" s="674"/>
      <c r="CM23" s="674"/>
      <c r="CN23" s="674"/>
      <c r="CO23" s="674"/>
      <c r="CP23" s="674"/>
      <c r="CQ23" s="675"/>
      <c r="CR23" s="673" t="s">
        <v>293</v>
      </c>
      <c r="CS23" s="674"/>
      <c r="CT23" s="674"/>
      <c r="CU23" s="674"/>
      <c r="CV23" s="674"/>
      <c r="CW23" s="674"/>
      <c r="CX23" s="674"/>
      <c r="CY23" s="675"/>
      <c r="CZ23" s="673" t="s">
        <v>294</v>
      </c>
      <c r="DA23" s="674"/>
      <c r="DB23" s="674"/>
      <c r="DC23" s="675"/>
      <c r="DD23" s="673" t="s">
        <v>295</v>
      </c>
      <c r="DE23" s="674"/>
      <c r="DF23" s="674"/>
      <c r="DG23" s="674"/>
      <c r="DH23" s="674"/>
      <c r="DI23" s="674"/>
      <c r="DJ23" s="674"/>
      <c r="DK23" s="675"/>
      <c r="DL23" s="711" t="s">
        <v>296</v>
      </c>
      <c r="DM23" s="712"/>
      <c r="DN23" s="712"/>
      <c r="DO23" s="712"/>
      <c r="DP23" s="712"/>
      <c r="DQ23" s="712"/>
      <c r="DR23" s="712"/>
      <c r="DS23" s="712"/>
      <c r="DT23" s="712"/>
      <c r="DU23" s="712"/>
      <c r="DV23" s="713"/>
      <c r="DW23" s="673" t="s">
        <v>297</v>
      </c>
      <c r="DX23" s="674"/>
      <c r="DY23" s="674"/>
      <c r="DZ23" s="674"/>
      <c r="EA23" s="674"/>
      <c r="EB23" s="674"/>
      <c r="EC23" s="675"/>
    </row>
    <row r="24" spans="2:133" ht="11.25" customHeight="1">
      <c r="B24" s="618" t="s">
        <v>298</v>
      </c>
      <c r="C24" s="619"/>
      <c r="D24" s="619"/>
      <c r="E24" s="619"/>
      <c r="F24" s="619"/>
      <c r="G24" s="619"/>
      <c r="H24" s="619"/>
      <c r="I24" s="619"/>
      <c r="J24" s="619"/>
      <c r="K24" s="619"/>
      <c r="L24" s="619"/>
      <c r="M24" s="619"/>
      <c r="N24" s="619"/>
      <c r="O24" s="619"/>
      <c r="P24" s="619"/>
      <c r="Q24" s="620"/>
      <c r="R24" s="621">
        <v>1107094</v>
      </c>
      <c r="S24" s="622"/>
      <c r="T24" s="622"/>
      <c r="U24" s="622"/>
      <c r="V24" s="622"/>
      <c r="W24" s="622"/>
      <c r="X24" s="622"/>
      <c r="Y24" s="623"/>
      <c r="Z24" s="659">
        <v>7.9</v>
      </c>
      <c r="AA24" s="659"/>
      <c r="AB24" s="659"/>
      <c r="AC24" s="659"/>
      <c r="AD24" s="660" t="s">
        <v>130</v>
      </c>
      <c r="AE24" s="660"/>
      <c r="AF24" s="660"/>
      <c r="AG24" s="660"/>
      <c r="AH24" s="660"/>
      <c r="AI24" s="660"/>
      <c r="AJ24" s="660"/>
      <c r="AK24" s="660"/>
      <c r="AL24" s="624" t="s">
        <v>130</v>
      </c>
      <c r="AM24" s="625"/>
      <c r="AN24" s="625"/>
      <c r="AO24" s="661"/>
      <c r="AP24" s="618" t="s">
        <v>299</v>
      </c>
      <c r="AQ24" s="698"/>
      <c r="AR24" s="698"/>
      <c r="AS24" s="698"/>
      <c r="AT24" s="698"/>
      <c r="AU24" s="698"/>
      <c r="AV24" s="698"/>
      <c r="AW24" s="698"/>
      <c r="AX24" s="698"/>
      <c r="AY24" s="698"/>
      <c r="AZ24" s="698"/>
      <c r="BA24" s="698"/>
      <c r="BB24" s="698"/>
      <c r="BC24" s="698"/>
      <c r="BD24" s="698"/>
      <c r="BE24" s="698"/>
      <c r="BF24" s="699"/>
      <c r="BG24" s="621" t="s">
        <v>130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700"/>
      <c r="CD24" s="679" t="s">
        <v>300</v>
      </c>
      <c r="CE24" s="680"/>
      <c r="CF24" s="680"/>
      <c r="CG24" s="680"/>
      <c r="CH24" s="680"/>
      <c r="CI24" s="680"/>
      <c r="CJ24" s="680"/>
      <c r="CK24" s="680"/>
      <c r="CL24" s="680"/>
      <c r="CM24" s="680"/>
      <c r="CN24" s="680"/>
      <c r="CO24" s="680"/>
      <c r="CP24" s="680"/>
      <c r="CQ24" s="681"/>
      <c r="CR24" s="676">
        <v>1721101</v>
      </c>
      <c r="CS24" s="677"/>
      <c r="CT24" s="677"/>
      <c r="CU24" s="677"/>
      <c r="CV24" s="677"/>
      <c r="CW24" s="677"/>
      <c r="CX24" s="677"/>
      <c r="CY24" s="702"/>
      <c r="CZ24" s="703">
        <v>13.7</v>
      </c>
      <c r="DA24" s="685"/>
      <c r="DB24" s="685"/>
      <c r="DC24" s="705"/>
      <c r="DD24" s="701">
        <v>1467481</v>
      </c>
      <c r="DE24" s="677"/>
      <c r="DF24" s="677"/>
      <c r="DG24" s="677"/>
      <c r="DH24" s="677"/>
      <c r="DI24" s="677"/>
      <c r="DJ24" s="677"/>
      <c r="DK24" s="702"/>
      <c r="DL24" s="701">
        <v>1174384</v>
      </c>
      <c r="DM24" s="677"/>
      <c r="DN24" s="677"/>
      <c r="DO24" s="677"/>
      <c r="DP24" s="677"/>
      <c r="DQ24" s="677"/>
      <c r="DR24" s="677"/>
      <c r="DS24" s="677"/>
      <c r="DT24" s="677"/>
      <c r="DU24" s="677"/>
      <c r="DV24" s="702"/>
      <c r="DW24" s="703">
        <v>40.200000000000003</v>
      </c>
      <c r="DX24" s="685"/>
      <c r="DY24" s="685"/>
      <c r="DZ24" s="685"/>
      <c r="EA24" s="685"/>
      <c r="EB24" s="685"/>
      <c r="EC24" s="704"/>
    </row>
    <row r="25" spans="2:133" ht="11.25" customHeight="1">
      <c r="B25" s="618" t="s">
        <v>301</v>
      </c>
      <c r="C25" s="619"/>
      <c r="D25" s="619"/>
      <c r="E25" s="619"/>
      <c r="F25" s="619"/>
      <c r="G25" s="619"/>
      <c r="H25" s="619"/>
      <c r="I25" s="619"/>
      <c r="J25" s="619"/>
      <c r="K25" s="619"/>
      <c r="L25" s="619"/>
      <c r="M25" s="619"/>
      <c r="N25" s="619"/>
      <c r="O25" s="619"/>
      <c r="P25" s="619"/>
      <c r="Q25" s="620"/>
      <c r="R25" s="621">
        <v>4199685</v>
      </c>
      <c r="S25" s="622"/>
      <c r="T25" s="622"/>
      <c r="U25" s="622"/>
      <c r="V25" s="622"/>
      <c r="W25" s="622"/>
      <c r="X25" s="622"/>
      <c r="Y25" s="623"/>
      <c r="Z25" s="659">
        <v>30</v>
      </c>
      <c r="AA25" s="659"/>
      <c r="AB25" s="659"/>
      <c r="AC25" s="659"/>
      <c r="AD25" s="660">
        <v>2876942</v>
      </c>
      <c r="AE25" s="660"/>
      <c r="AF25" s="660"/>
      <c r="AG25" s="660"/>
      <c r="AH25" s="660"/>
      <c r="AI25" s="660"/>
      <c r="AJ25" s="660"/>
      <c r="AK25" s="660"/>
      <c r="AL25" s="624">
        <v>99.6</v>
      </c>
      <c r="AM25" s="625"/>
      <c r="AN25" s="625"/>
      <c r="AO25" s="661"/>
      <c r="AP25" s="618" t="s">
        <v>302</v>
      </c>
      <c r="AQ25" s="698"/>
      <c r="AR25" s="698"/>
      <c r="AS25" s="698"/>
      <c r="AT25" s="698"/>
      <c r="AU25" s="698"/>
      <c r="AV25" s="698"/>
      <c r="AW25" s="698"/>
      <c r="AX25" s="698"/>
      <c r="AY25" s="698"/>
      <c r="AZ25" s="698"/>
      <c r="BA25" s="698"/>
      <c r="BB25" s="698"/>
      <c r="BC25" s="698"/>
      <c r="BD25" s="698"/>
      <c r="BE25" s="698"/>
      <c r="BF25" s="699"/>
      <c r="BG25" s="621" t="s">
        <v>130</v>
      </c>
      <c r="BH25" s="622"/>
      <c r="BI25" s="622"/>
      <c r="BJ25" s="622"/>
      <c r="BK25" s="622"/>
      <c r="BL25" s="622"/>
      <c r="BM25" s="622"/>
      <c r="BN25" s="623"/>
      <c r="BO25" s="659" t="s">
        <v>130</v>
      </c>
      <c r="BP25" s="659"/>
      <c r="BQ25" s="659"/>
      <c r="BR25" s="659"/>
      <c r="BS25" s="660" t="s">
        <v>179</v>
      </c>
      <c r="BT25" s="660"/>
      <c r="BU25" s="660"/>
      <c r="BV25" s="660"/>
      <c r="BW25" s="660"/>
      <c r="BX25" s="660"/>
      <c r="BY25" s="660"/>
      <c r="BZ25" s="660"/>
      <c r="CA25" s="660"/>
      <c r="CB25" s="700"/>
      <c r="CD25" s="618" t="s">
        <v>303</v>
      </c>
      <c r="CE25" s="619"/>
      <c r="CF25" s="619"/>
      <c r="CG25" s="619"/>
      <c r="CH25" s="619"/>
      <c r="CI25" s="619"/>
      <c r="CJ25" s="619"/>
      <c r="CK25" s="619"/>
      <c r="CL25" s="619"/>
      <c r="CM25" s="619"/>
      <c r="CN25" s="619"/>
      <c r="CO25" s="619"/>
      <c r="CP25" s="619"/>
      <c r="CQ25" s="620"/>
      <c r="CR25" s="621">
        <v>995414</v>
      </c>
      <c r="CS25" s="634"/>
      <c r="CT25" s="634"/>
      <c r="CU25" s="634"/>
      <c r="CV25" s="634"/>
      <c r="CW25" s="634"/>
      <c r="CX25" s="634"/>
      <c r="CY25" s="635"/>
      <c r="CZ25" s="624">
        <v>7.9</v>
      </c>
      <c r="DA25" s="636"/>
      <c r="DB25" s="636"/>
      <c r="DC25" s="637"/>
      <c r="DD25" s="627">
        <v>936930</v>
      </c>
      <c r="DE25" s="634"/>
      <c r="DF25" s="634"/>
      <c r="DG25" s="634"/>
      <c r="DH25" s="634"/>
      <c r="DI25" s="634"/>
      <c r="DJ25" s="634"/>
      <c r="DK25" s="635"/>
      <c r="DL25" s="627">
        <v>651080</v>
      </c>
      <c r="DM25" s="634"/>
      <c r="DN25" s="634"/>
      <c r="DO25" s="634"/>
      <c r="DP25" s="634"/>
      <c r="DQ25" s="634"/>
      <c r="DR25" s="634"/>
      <c r="DS25" s="634"/>
      <c r="DT25" s="634"/>
      <c r="DU25" s="634"/>
      <c r="DV25" s="635"/>
      <c r="DW25" s="624">
        <v>22.3</v>
      </c>
      <c r="DX25" s="636"/>
      <c r="DY25" s="636"/>
      <c r="DZ25" s="636"/>
      <c r="EA25" s="636"/>
      <c r="EB25" s="636"/>
      <c r="EC25" s="648"/>
    </row>
    <row r="26" spans="2:133" ht="11.25" customHeight="1">
      <c r="B26" s="618" t="s">
        <v>304</v>
      </c>
      <c r="C26" s="619"/>
      <c r="D26" s="619"/>
      <c r="E26" s="619"/>
      <c r="F26" s="619"/>
      <c r="G26" s="619"/>
      <c r="H26" s="619"/>
      <c r="I26" s="619"/>
      <c r="J26" s="619"/>
      <c r="K26" s="619"/>
      <c r="L26" s="619"/>
      <c r="M26" s="619"/>
      <c r="N26" s="619"/>
      <c r="O26" s="619"/>
      <c r="P26" s="619"/>
      <c r="Q26" s="620"/>
      <c r="R26" s="621">
        <v>602</v>
      </c>
      <c r="S26" s="622"/>
      <c r="T26" s="622"/>
      <c r="U26" s="622"/>
      <c r="V26" s="622"/>
      <c r="W26" s="622"/>
      <c r="X26" s="622"/>
      <c r="Y26" s="623"/>
      <c r="Z26" s="659">
        <v>0</v>
      </c>
      <c r="AA26" s="659"/>
      <c r="AB26" s="659"/>
      <c r="AC26" s="659"/>
      <c r="AD26" s="660">
        <v>602</v>
      </c>
      <c r="AE26" s="660"/>
      <c r="AF26" s="660"/>
      <c r="AG26" s="660"/>
      <c r="AH26" s="660"/>
      <c r="AI26" s="660"/>
      <c r="AJ26" s="660"/>
      <c r="AK26" s="660"/>
      <c r="AL26" s="624">
        <v>0</v>
      </c>
      <c r="AM26" s="625"/>
      <c r="AN26" s="625"/>
      <c r="AO26" s="661"/>
      <c r="AP26" s="618" t="s">
        <v>305</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130</v>
      </c>
      <c r="BP26" s="659"/>
      <c r="BQ26" s="659"/>
      <c r="BR26" s="659"/>
      <c r="BS26" s="660" t="s">
        <v>237</v>
      </c>
      <c r="BT26" s="660"/>
      <c r="BU26" s="660"/>
      <c r="BV26" s="660"/>
      <c r="BW26" s="660"/>
      <c r="BX26" s="660"/>
      <c r="BY26" s="660"/>
      <c r="BZ26" s="660"/>
      <c r="CA26" s="660"/>
      <c r="CB26" s="700"/>
      <c r="CD26" s="618" t="s">
        <v>306</v>
      </c>
      <c r="CE26" s="619"/>
      <c r="CF26" s="619"/>
      <c r="CG26" s="619"/>
      <c r="CH26" s="619"/>
      <c r="CI26" s="619"/>
      <c r="CJ26" s="619"/>
      <c r="CK26" s="619"/>
      <c r="CL26" s="619"/>
      <c r="CM26" s="619"/>
      <c r="CN26" s="619"/>
      <c r="CO26" s="619"/>
      <c r="CP26" s="619"/>
      <c r="CQ26" s="620"/>
      <c r="CR26" s="621">
        <v>670290</v>
      </c>
      <c r="CS26" s="622"/>
      <c r="CT26" s="622"/>
      <c r="CU26" s="622"/>
      <c r="CV26" s="622"/>
      <c r="CW26" s="622"/>
      <c r="CX26" s="622"/>
      <c r="CY26" s="623"/>
      <c r="CZ26" s="624">
        <v>5.3</v>
      </c>
      <c r="DA26" s="636"/>
      <c r="DB26" s="636"/>
      <c r="DC26" s="637"/>
      <c r="DD26" s="627">
        <v>614854</v>
      </c>
      <c r="DE26" s="622"/>
      <c r="DF26" s="622"/>
      <c r="DG26" s="622"/>
      <c r="DH26" s="622"/>
      <c r="DI26" s="622"/>
      <c r="DJ26" s="622"/>
      <c r="DK26" s="623"/>
      <c r="DL26" s="627" t="s">
        <v>130</v>
      </c>
      <c r="DM26" s="622"/>
      <c r="DN26" s="622"/>
      <c r="DO26" s="622"/>
      <c r="DP26" s="622"/>
      <c r="DQ26" s="622"/>
      <c r="DR26" s="622"/>
      <c r="DS26" s="622"/>
      <c r="DT26" s="622"/>
      <c r="DU26" s="622"/>
      <c r="DV26" s="623"/>
      <c r="DW26" s="624" t="s">
        <v>237</v>
      </c>
      <c r="DX26" s="636"/>
      <c r="DY26" s="636"/>
      <c r="DZ26" s="636"/>
      <c r="EA26" s="636"/>
      <c r="EB26" s="636"/>
      <c r="EC26" s="648"/>
    </row>
    <row r="27" spans="2:133" ht="11.25" customHeight="1">
      <c r="B27" s="618" t="s">
        <v>307</v>
      </c>
      <c r="C27" s="619"/>
      <c r="D27" s="619"/>
      <c r="E27" s="619"/>
      <c r="F27" s="619"/>
      <c r="G27" s="619"/>
      <c r="H27" s="619"/>
      <c r="I27" s="619"/>
      <c r="J27" s="619"/>
      <c r="K27" s="619"/>
      <c r="L27" s="619"/>
      <c r="M27" s="619"/>
      <c r="N27" s="619"/>
      <c r="O27" s="619"/>
      <c r="P27" s="619"/>
      <c r="Q27" s="620"/>
      <c r="R27" s="621">
        <v>3910</v>
      </c>
      <c r="S27" s="622"/>
      <c r="T27" s="622"/>
      <c r="U27" s="622"/>
      <c r="V27" s="622"/>
      <c r="W27" s="622"/>
      <c r="X27" s="622"/>
      <c r="Y27" s="623"/>
      <c r="Z27" s="659">
        <v>0</v>
      </c>
      <c r="AA27" s="659"/>
      <c r="AB27" s="659"/>
      <c r="AC27" s="659"/>
      <c r="AD27" s="660" t="s">
        <v>130</v>
      </c>
      <c r="AE27" s="660"/>
      <c r="AF27" s="660"/>
      <c r="AG27" s="660"/>
      <c r="AH27" s="660"/>
      <c r="AI27" s="660"/>
      <c r="AJ27" s="660"/>
      <c r="AK27" s="660"/>
      <c r="AL27" s="624" t="s">
        <v>130</v>
      </c>
      <c r="AM27" s="625"/>
      <c r="AN27" s="625"/>
      <c r="AO27" s="661"/>
      <c r="AP27" s="618" t="s">
        <v>308</v>
      </c>
      <c r="AQ27" s="619"/>
      <c r="AR27" s="619"/>
      <c r="AS27" s="619"/>
      <c r="AT27" s="619"/>
      <c r="AU27" s="619"/>
      <c r="AV27" s="619"/>
      <c r="AW27" s="619"/>
      <c r="AX27" s="619"/>
      <c r="AY27" s="619"/>
      <c r="AZ27" s="619"/>
      <c r="BA27" s="619"/>
      <c r="BB27" s="619"/>
      <c r="BC27" s="619"/>
      <c r="BD27" s="619"/>
      <c r="BE27" s="619"/>
      <c r="BF27" s="620"/>
      <c r="BG27" s="621">
        <v>608640</v>
      </c>
      <c r="BH27" s="622"/>
      <c r="BI27" s="622"/>
      <c r="BJ27" s="622"/>
      <c r="BK27" s="622"/>
      <c r="BL27" s="622"/>
      <c r="BM27" s="622"/>
      <c r="BN27" s="623"/>
      <c r="BO27" s="659">
        <v>100</v>
      </c>
      <c r="BP27" s="659"/>
      <c r="BQ27" s="659"/>
      <c r="BR27" s="659"/>
      <c r="BS27" s="660" t="s">
        <v>237</v>
      </c>
      <c r="BT27" s="660"/>
      <c r="BU27" s="660"/>
      <c r="BV27" s="660"/>
      <c r="BW27" s="660"/>
      <c r="BX27" s="660"/>
      <c r="BY27" s="660"/>
      <c r="BZ27" s="660"/>
      <c r="CA27" s="660"/>
      <c r="CB27" s="700"/>
      <c r="CD27" s="618" t="s">
        <v>309</v>
      </c>
      <c r="CE27" s="619"/>
      <c r="CF27" s="619"/>
      <c r="CG27" s="619"/>
      <c r="CH27" s="619"/>
      <c r="CI27" s="619"/>
      <c r="CJ27" s="619"/>
      <c r="CK27" s="619"/>
      <c r="CL27" s="619"/>
      <c r="CM27" s="619"/>
      <c r="CN27" s="619"/>
      <c r="CO27" s="619"/>
      <c r="CP27" s="619"/>
      <c r="CQ27" s="620"/>
      <c r="CR27" s="621">
        <v>267622</v>
      </c>
      <c r="CS27" s="634"/>
      <c r="CT27" s="634"/>
      <c r="CU27" s="634"/>
      <c r="CV27" s="634"/>
      <c r="CW27" s="634"/>
      <c r="CX27" s="634"/>
      <c r="CY27" s="635"/>
      <c r="CZ27" s="624">
        <v>2.1</v>
      </c>
      <c r="DA27" s="636"/>
      <c r="DB27" s="636"/>
      <c r="DC27" s="637"/>
      <c r="DD27" s="627">
        <v>72486</v>
      </c>
      <c r="DE27" s="634"/>
      <c r="DF27" s="634"/>
      <c r="DG27" s="634"/>
      <c r="DH27" s="634"/>
      <c r="DI27" s="634"/>
      <c r="DJ27" s="634"/>
      <c r="DK27" s="635"/>
      <c r="DL27" s="627">
        <v>65239</v>
      </c>
      <c r="DM27" s="634"/>
      <c r="DN27" s="634"/>
      <c r="DO27" s="634"/>
      <c r="DP27" s="634"/>
      <c r="DQ27" s="634"/>
      <c r="DR27" s="634"/>
      <c r="DS27" s="634"/>
      <c r="DT27" s="634"/>
      <c r="DU27" s="634"/>
      <c r="DV27" s="635"/>
      <c r="DW27" s="624">
        <v>2.2000000000000002</v>
      </c>
      <c r="DX27" s="636"/>
      <c r="DY27" s="636"/>
      <c r="DZ27" s="636"/>
      <c r="EA27" s="636"/>
      <c r="EB27" s="636"/>
      <c r="EC27" s="648"/>
    </row>
    <row r="28" spans="2:133" ht="11.25" customHeight="1">
      <c r="B28" s="618" t="s">
        <v>310</v>
      </c>
      <c r="C28" s="619"/>
      <c r="D28" s="619"/>
      <c r="E28" s="619"/>
      <c r="F28" s="619"/>
      <c r="G28" s="619"/>
      <c r="H28" s="619"/>
      <c r="I28" s="619"/>
      <c r="J28" s="619"/>
      <c r="K28" s="619"/>
      <c r="L28" s="619"/>
      <c r="M28" s="619"/>
      <c r="N28" s="619"/>
      <c r="O28" s="619"/>
      <c r="P28" s="619"/>
      <c r="Q28" s="620"/>
      <c r="R28" s="621">
        <v>46893</v>
      </c>
      <c r="S28" s="622"/>
      <c r="T28" s="622"/>
      <c r="U28" s="622"/>
      <c r="V28" s="622"/>
      <c r="W28" s="622"/>
      <c r="X28" s="622"/>
      <c r="Y28" s="623"/>
      <c r="Z28" s="659">
        <v>0.3</v>
      </c>
      <c r="AA28" s="659"/>
      <c r="AB28" s="659"/>
      <c r="AC28" s="659"/>
      <c r="AD28" s="660">
        <v>10866</v>
      </c>
      <c r="AE28" s="660"/>
      <c r="AF28" s="660"/>
      <c r="AG28" s="660"/>
      <c r="AH28" s="660"/>
      <c r="AI28" s="660"/>
      <c r="AJ28" s="660"/>
      <c r="AK28" s="660"/>
      <c r="AL28" s="624">
        <v>0.4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311</v>
      </c>
      <c r="CE28" s="619"/>
      <c r="CF28" s="619"/>
      <c r="CG28" s="619"/>
      <c r="CH28" s="619"/>
      <c r="CI28" s="619"/>
      <c r="CJ28" s="619"/>
      <c r="CK28" s="619"/>
      <c r="CL28" s="619"/>
      <c r="CM28" s="619"/>
      <c r="CN28" s="619"/>
      <c r="CO28" s="619"/>
      <c r="CP28" s="619"/>
      <c r="CQ28" s="620"/>
      <c r="CR28" s="621">
        <v>458065</v>
      </c>
      <c r="CS28" s="622"/>
      <c r="CT28" s="622"/>
      <c r="CU28" s="622"/>
      <c r="CV28" s="622"/>
      <c r="CW28" s="622"/>
      <c r="CX28" s="622"/>
      <c r="CY28" s="623"/>
      <c r="CZ28" s="624">
        <v>3.6</v>
      </c>
      <c r="DA28" s="636"/>
      <c r="DB28" s="636"/>
      <c r="DC28" s="637"/>
      <c r="DD28" s="627">
        <v>458065</v>
      </c>
      <c r="DE28" s="622"/>
      <c r="DF28" s="622"/>
      <c r="DG28" s="622"/>
      <c r="DH28" s="622"/>
      <c r="DI28" s="622"/>
      <c r="DJ28" s="622"/>
      <c r="DK28" s="623"/>
      <c r="DL28" s="627">
        <v>458065</v>
      </c>
      <c r="DM28" s="622"/>
      <c r="DN28" s="622"/>
      <c r="DO28" s="622"/>
      <c r="DP28" s="622"/>
      <c r="DQ28" s="622"/>
      <c r="DR28" s="622"/>
      <c r="DS28" s="622"/>
      <c r="DT28" s="622"/>
      <c r="DU28" s="622"/>
      <c r="DV28" s="623"/>
      <c r="DW28" s="624">
        <v>15.7</v>
      </c>
      <c r="DX28" s="636"/>
      <c r="DY28" s="636"/>
      <c r="DZ28" s="636"/>
      <c r="EA28" s="636"/>
      <c r="EB28" s="636"/>
      <c r="EC28" s="648"/>
    </row>
    <row r="29" spans="2:133" ht="11.25" customHeight="1">
      <c r="B29" s="618" t="s">
        <v>312</v>
      </c>
      <c r="C29" s="619"/>
      <c r="D29" s="619"/>
      <c r="E29" s="619"/>
      <c r="F29" s="619"/>
      <c r="G29" s="619"/>
      <c r="H29" s="619"/>
      <c r="I29" s="619"/>
      <c r="J29" s="619"/>
      <c r="K29" s="619"/>
      <c r="L29" s="619"/>
      <c r="M29" s="619"/>
      <c r="N29" s="619"/>
      <c r="O29" s="619"/>
      <c r="P29" s="619"/>
      <c r="Q29" s="620"/>
      <c r="R29" s="621">
        <v>5654</v>
      </c>
      <c r="S29" s="622"/>
      <c r="T29" s="622"/>
      <c r="U29" s="622"/>
      <c r="V29" s="622"/>
      <c r="W29" s="622"/>
      <c r="X29" s="622"/>
      <c r="Y29" s="623"/>
      <c r="Z29" s="659">
        <v>0</v>
      </c>
      <c r="AA29" s="659"/>
      <c r="AB29" s="659"/>
      <c r="AC29" s="659"/>
      <c r="AD29" s="660" t="s">
        <v>237</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313</v>
      </c>
      <c r="CE29" s="641"/>
      <c r="CF29" s="618" t="s">
        <v>72</v>
      </c>
      <c r="CG29" s="619"/>
      <c r="CH29" s="619"/>
      <c r="CI29" s="619"/>
      <c r="CJ29" s="619"/>
      <c r="CK29" s="619"/>
      <c r="CL29" s="619"/>
      <c r="CM29" s="619"/>
      <c r="CN29" s="619"/>
      <c r="CO29" s="619"/>
      <c r="CP29" s="619"/>
      <c r="CQ29" s="620"/>
      <c r="CR29" s="621">
        <v>458064</v>
      </c>
      <c r="CS29" s="634"/>
      <c r="CT29" s="634"/>
      <c r="CU29" s="634"/>
      <c r="CV29" s="634"/>
      <c r="CW29" s="634"/>
      <c r="CX29" s="634"/>
      <c r="CY29" s="635"/>
      <c r="CZ29" s="624">
        <v>3.6</v>
      </c>
      <c r="DA29" s="636"/>
      <c r="DB29" s="636"/>
      <c r="DC29" s="637"/>
      <c r="DD29" s="627">
        <v>458064</v>
      </c>
      <c r="DE29" s="634"/>
      <c r="DF29" s="634"/>
      <c r="DG29" s="634"/>
      <c r="DH29" s="634"/>
      <c r="DI29" s="634"/>
      <c r="DJ29" s="634"/>
      <c r="DK29" s="635"/>
      <c r="DL29" s="627">
        <v>458064</v>
      </c>
      <c r="DM29" s="634"/>
      <c r="DN29" s="634"/>
      <c r="DO29" s="634"/>
      <c r="DP29" s="634"/>
      <c r="DQ29" s="634"/>
      <c r="DR29" s="634"/>
      <c r="DS29" s="634"/>
      <c r="DT29" s="634"/>
      <c r="DU29" s="634"/>
      <c r="DV29" s="635"/>
      <c r="DW29" s="624">
        <v>15.7</v>
      </c>
      <c r="DX29" s="636"/>
      <c r="DY29" s="636"/>
      <c r="DZ29" s="636"/>
      <c r="EA29" s="636"/>
      <c r="EB29" s="636"/>
      <c r="EC29" s="648"/>
    </row>
    <row r="30" spans="2:133" ht="11.25" customHeight="1">
      <c r="B30" s="618" t="s">
        <v>314</v>
      </c>
      <c r="C30" s="619"/>
      <c r="D30" s="619"/>
      <c r="E30" s="619"/>
      <c r="F30" s="619"/>
      <c r="G30" s="619"/>
      <c r="H30" s="619"/>
      <c r="I30" s="619"/>
      <c r="J30" s="619"/>
      <c r="K30" s="619"/>
      <c r="L30" s="619"/>
      <c r="M30" s="619"/>
      <c r="N30" s="619"/>
      <c r="O30" s="619"/>
      <c r="P30" s="619"/>
      <c r="Q30" s="620"/>
      <c r="R30" s="621">
        <v>3100004</v>
      </c>
      <c r="S30" s="622"/>
      <c r="T30" s="622"/>
      <c r="U30" s="622"/>
      <c r="V30" s="622"/>
      <c r="W30" s="622"/>
      <c r="X30" s="622"/>
      <c r="Y30" s="623"/>
      <c r="Z30" s="659">
        <v>22.1</v>
      </c>
      <c r="AA30" s="659"/>
      <c r="AB30" s="659"/>
      <c r="AC30" s="659"/>
      <c r="AD30" s="660" t="s">
        <v>130</v>
      </c>
      <c r="AE30" s="660"/>
      <c r="AF30" s="660"/>
      <c r="AG30" s="660"/>
      <c r="AH30" s="660"/>
      <c r="AI30" s="660"/>
      <c r="AJ30" s="660"/>
      <c r="AK30" s="660"/>
      <c r="AL30" s="624" t="s">
        <v>130</v>
      </c>
      <c r="AM30" s="625"/>
      <c r="AN30" s="625"/>
      <c r="AO30" s="661"/>
      <c r="AP30" s="673" t="s">
        <v>231</v>
      </c>
      <c r="AQ30" s="674"/>
      <c r="AR30" s="674"/>
      <c r="AS30" s="674"/>
      <c r="AT30" s="674"/>
      <c r="AU30" s="674"/>
      <c r="AV30" s="674"/>
      <c r="AW30" s="674"/>
      <c r="AX30" s="674"/>
      <c r="AY30" s="674"/>
      <c r="AZ30" s="674"/>
      <c r="BA30" s="674"/>
      <c r="BB30" s="674"/>
      <c r="BC30" s="674"/>
      <c r="BD30" s="674"/>
      <c r="BE30" s="674"/>
      <c r="BF30" s="675"/>
      <c r="BG30" s="673" t="s">
        <v>315</v>
      </c>
      <c r="BH30" s="696"/>
      <c r="BI30" s="696"/>
      <c r="BJ30" s="696"/>
      <c r="BK30" s="696"/>
      <c r="BL30" s="696"/>
      <c r="BM30" s="696"/>
      <c r="BN30" s="696"/>
      <c r="BO30" s="696"/>
      <c r="BP30" s="696"/>
      <c r="BQ30" s="697"/>
      <c r="BR30" s="673" t="s">
        <v>316</v>
      </c>
      <c r="BS30" s="696"/>
      <c r="BT30" s="696"/>
      <c r="BU30" s="696"/>
      <c r="BV30" s="696"/>
      <c r="BW30" s="696"/>
      <c r="BX30" s="696"/>
      <c r="BY30" s="696"/>
      <c r="BZ30" s="696"/>
      <c r="CA30" s="696"/>
      <c r="CB30" s="697"/>
      <c r="CD30" s="642"/>
      <c r="CE30" s="643"/>
      <c r="CF30" s="618" t="s">
        <v>317</v>
      </c>
      <c r="CG30" s="619"/>
      <c r="CH30" s="619"/>
      <c r="CI30" s="619"/>
      <c r="CJ30" s="619"/>
      <c r="CK30" s="619"/>
      <c r="CL30" s="619"/>
      <c r="CM30" s="619"/>
      <c r="CN30" s="619"/>
      <c r="CO30" s="619"/>
      <c r="CP30" s="619"/>
      <c r="CQ30" s="620"/>
      <c r="CR30" s="621">
        <v>454244</v>
      </c>
      <c r="CS30" s="622"/>
      <c r="CT30" s="622"/>
      <c r="CU30" s="622"/>
      <c r="CV30" s="622"/>
      <c r="CW30" s="622"/>
      <c r="CX30" s="622"/>
      <c r="CY30" s="623"/>
      <c r="CZ30" s="624">
        <v>3.6</v>
      </c>
      <c r="DA30" s="636"/>
      <c r="DB30" s="636"/>
      <c r="DC30" s="637"/>
      <c r="DD30" s="627">
        <v>454244</v>
      </c>
      <c r="DE30" s="622"/>
      <c r="DF30" s="622"/>
      <c r="DG30" s="622"/>
      <c r="DH30" s="622"/>
      <c r="DI30" s="622"/>
      <c r="DJ30" s="622"/>
      <c r="DK30" s="623"/>
      <c r="DL30" s="627">
        <v>454244</v>
      </c>
      <c r="DM30" s="622"/>
      <c r="DN30" s="622"/>
      <c r="DO30" s="622"/>
      <c r="DP30" s="622"/>
      <c r="DQ30" s="622"/>
      <c r="DR30" s="622"/>
      <c r="DS30" s="622"/>
      <c r="DT30" s="622"/>
      <c r="DU30" s="622"/>
      <c r="DV30" s="623"/>
      <c r="DW30" s="624">
        <v>15.6</v>
      </c>
      <c r="DX30" s="636"/>
      <c r="DY30" s="636"/>
      <c r="DZ30" s="636"/>
      <c r="EA30" s="636"/>
      <c r="EB30" s="636"/>
      <c r="EC30" s="648"/>
    </row>
    <row r="31" spans="2:133" ht="11.25" customHeight="1">
      <c r="B31" s="688" t="s">
        <v>318</v>
      </c>
      <c r="C31" s="689"/>
      <c r="D31" s="689"/>
      <c r="E31" s="689"/>
      <c r="F31" s="689"/>
      <c r="G31" s="689"/>
      <c r="H31" s="689"/>
      <c r="I31" s="689"/>
      <c r="J31" s="689"/>
      <c r="K31" s="689"/>
      <c r="L31" s="689"/>
      <c r="M31" s="689"/>
      <c r="N31" s="689"/>
      <c r="O31" s="689"/>
      <c r="P31" s="689"/>
      <c r="Q31" s="690"/>
      <c r="R31" s="621" t="s">
        <v>179</v>
      </c>
      <c r="S31" s="622"/>
      <c r="T31" s="622"/>
      <c r="U31" s="622"/>
      <c r="V31" s="622"/>
      <c r="W31" s="622"/>
      <c r="X31" s="622"/>
      <c r="Y31" s="623"/>
      <c r="Z31" s="659" t="s">
        <v>130</v>
      </c>
      <c r="AA31" s="659"/>
      <c r="AB31" s="659"/>
      <c r="AC31" s="659"/>
      <c r="AD31" s="660" t="s">
        <v>130</v>
      </c>
      <c r="AE31" s="660"/>
      <c r="AF31" s="660"/>
      <c r="AG31" s="660"/>
      <c r="AH31" s="660"/>
      <c r="AI31" s="660"/>
      <c r="AJ31" s="660"/>
      <c r="AK31" s="660"/>
      <c r="AL31" s="624" t="s">
        <v>237</v>
      </c>
      <c r="AM31" s="625"/>
      <c r="AN31" s="625"/>
      <c r="AO31" s="661"/>
      <c r="AP31" s="691" t="s">
        <v>319</v>
      </c>
      <c r="AQ31" s="692"/>
      <c r="AR31" s="692"/>
      <c r="AS31" s="692"/>
      <c r="AT31" s="693" t="s">
        <v>320</v>
      </c>
      <c r="AU31" s="218"/>
      <c r="AV31" s="218"/>
      <c r="AW31" s="218"/>
      <c r="AX31" s="679" t="s">
        <v>192</v>
      </c>
      <c r="AY31" s="680"/>
      <c r="AZ31" s="680"/>
      <c r="BA31" s="680"/>
      <c r="BB31" s="680"/>
      <c r="BC31" s="680"/>
      <c r="BD31" s="680"/>
      <c r="BE31" s="680"/>
      <c r="BF31" s="681"/>
      <c r="BG31" s="683">
        <v>99.4</v>
      </c>
      <c r="BH31" s="684"/>
      <c r="BI31" s="684"/>
      <c r="BJ31" s="684"/>
      <c r="BK31" s="684"/>
      <c r="BL31" s="684"/>
      <c r="BM31" s="685">
        <v>98.8</v>
      </c>
      <c r="BN31" s="684"/>
      <c r="BO31" s="684"/>
      <c r="BP31" s="684"/>
      <c r="BQ31" s="686"/>
      <c r="BR31" s="683">
        <v>99.5</v>
      </c>
      <c r="BS31" s="684"/>
      <c r="BT31" s="684"/>
      <c r="BU31" s="684"/>
      <c r="BV31" s="684"/>
      <c r="BW31" s="684"/>
      <c r="BX31" s="685">
        <v>99.1</v>
      </c>
      <c r="BY31" s="684"/>
      <c r="BZ31" s="684"/>
      <c r="CA31" s="684"/>
      <c r="CB31" s="686"/>
      <c r="CD31" s="642"/>
      <c r="CE31" s="643"/>
      <c r="CF31" s="618" t="s">
        <v>321</v>
      </c>
      <c r="CG31" s="619"/>
      <c r="CH31" s="619"/>
      <c r="CI31" s="619"/>
      <c r="CJ31" s="619"/>
      <c r="CK31" s="619"/>
      <c r="CL31" s="619"/>
      <c r="CM31" s="619"/>
      <c r="CN31" s="619"/>
      <c r="CO31" s="619"/>
      <c r="CP31" s="619"/>
      <c r="CQ31" s="620"/>
      <c r="CR31" s="621">
        <v>3820</v>
      </c>
      <c r="CS31" s="634"/>
      <c r="CT31" s="634"/>
      <c r="CU31" s="634"/>
      <c r="CV31" s="634"/>
      <c r="CW31" s="634"/>
      <c r="CX31" s="634"/>
      <c r="CY31" s="635"/>
      <c r="CZ31" s="624">
        <v>0</v>
      </c>
      <c r="DA31" s="636"/>
      <c r="DB31" s="636"/>
      <c r="DC31" s="637"/>
      <c r="DD31" s="627">
        <v>3820</v>
      </c>
      <c r="DE31" s="634"/>
      <c r="DF31" s="634"/>
      <c r="DG31" s="634"/>
      <c r="DH31" s="634"/>
      <c r="DI31" s="634"/>
      <c r="DJ31" s="634"/>
      <c r="DK31" s="635"/>
      <c r="DL31" s="627">
        <v>3820</v>
      </c>
      <c r="DM31" s="634"/>
      <c r="DN31" s="634"/>
      <c r="DO31" s="634"/>
      <c r="DP31" s="634"/>
      <c r="DQ31" s="634"/>
      <c r="DR31" s="634"/>
      <c r="DS31" s="634"/>
      <c r="DT31" s="634"/>
      <c r="DU31" s="634"/>
      <c r="DV31" s="635"/>
      <c r="DW31" s="624">
        <v>0.1</v>
      </c>
      <c r="DX31" s="636"/>
      <c r="DY31" s="636"/>
      <c r="DZ31" s="636"/>
      <c r="EA31" s="636"/>
      <c r="EB31" s="636"/>
      <c r="EC31" s="648"/>
    </row>
    <row r="32" spans="2:133" ht="11.25" customHeight="1">
      <c r="B32" s="618" t="s">
        <v>322</v>
      </c>
      <c r="C32" s="619"/>
      <c r="D32" s="619"/>
      <c r="E32" s="619"/>
      <c r="F32" s="619"/>
      <c r="G32" s="619"/>
      <c r="H32" s="619"/>
      <c r="I32" s="619"/>
      <c r="J32" s="619"/>
      <c r="K32" s="619"/>
      <c r="L32" s="619"/>
      <c r="M32" s="619"/>
      <c r="N32" s="619"/>
      <c r="O32" s="619"/>
      <c r="P32" s="619"/>
      <c r="Q32" s="620"/>
      <c r="R32" s="621">
        <v>1342495</v>
      </c>
      <c r="S32" s="622"/>
      <c r="T32" s="622"/>
      <c r="U32" s="622"/>
      <c r="V32" s="622"/>
      <c r="W32" s="622"/>
      <c r="X32" s="622"/>
      <c r="Y32" s="623"/>
      <c r="Z32" s="659">
        <v>9.6</v>
      </c>
      <c r="AA32" s="659"/>
      <c r="AB32" s="659"/>
      <c r="AC32" s="659"/>
      <c r="AD32" s="660" t="s">
        <v>130</v>
      </c>
      <c r="AE32" s="660"/>
      <c r="AF32" s="660"/>
      <c r="AG32" s="660"/>
      <c r="AH32" s="660"/>
      <c r="AI32" s="660"/>
      <c r="AJ32" s="660"/>
      <c r="AK32" s="660"/>
      <c r="AL32" s="624" t="s">
        <v>179</v>
      </c>
      <c r="AM32" s="625"/>
      <c r="AN32" s="625"/>
      <c r="AO32" s="661"/>
      <c r="AP32" s="662"/>
      <c r="AQ32" s="663"/>
      <c r="AR32" s="663"/>
      <c r="AS32" s="663"/>
      <c r="AT32" s="694"/>
      <c r="AU32" s="214" t="s">
        <v>323</v>
      </c>
      <c r="AX32" s="618" t="s">
        <v>324</v>
      </c>
      <c r="AY32" s="619"/>
      <c r="AZ32" s="619"/>
      <c r="BA32" s="619"/>
      <c r="BB32" s="619"/>
      <c r="BC32" s="619"/>
      <c r="BD32" s="619"/>
      <c r="BE32" s="619"/>
      <c r="BF32" s="620"/>
      <c r="BG32" s="687">
        <v>98.9</v>
      </c>
      <c r="BH32" s="634"/>
      <c r="BI32" s="634"/>
      <c r="BJ32" s="634"/>
      <c r="BK32" s="634"/>
      <c r="BL32" s="634"/>
      <c r="BM32" s="625">
        <v>98.1</v>
      </c>
      <c r="BN32" s="634"/>
      <c r="BO32" s="634"/>
      <c r="BP32" s="634"/>
      <c r="BQ32" s="657"/>
      <c r="BR32" s="687">
        <v>99.3</v>
      </c>
      <c r="BS32" s="634"/>
      <c r="BT32" s="634"/>
      <c r="BU32" s="634"/>
      <c r="BV32" s="634"/>
      <c r="BW32" s="634"/>
      <c r="BX32" s="625">
        <v>98.6</v>
      </c>
      <c r="BY32" s="634"/>
      <c r="BZ32" s="634"/>
      <c r="CA32" s="634"/>
      <c r="CB32" s="657"/>
      <c r="CD32" s="644"/>
      <c r="CE32" s="645"/>
      <c r="CF32" s="618" t="s">
        <v>325</v>
      </c>
      <c r="CG32" s="619"/>
      <c r="CH32" s="619"/>
      <c r="CI32" s="619"/>
      <c r="CJ32" s="619"/>
      <c r="CK32" s="619"/>
      <c r="CL32" s="619"/>
      <c r="CM32" s="619"/>
      <c r="CN32" s="619"/>
      <c r="CO32" s="619"/>
      <c r="CP32" s="619"/>
      <c r="CQ32" s="620"/>
      <c r="CR32" s="621">
        <v>1</v>
      </c>
      <c r="CS32" s="622"/>
      <c r="CT32" s="622"/>
      <c r="CU32" s="622"/>
      <c r="CV32" s="622"/>
      <c r="CW32" s="622"/>
      <c r="CX32" s="622"/>
      <c r="CY32" s="623"/>
      <c r="CZ32" s="624">
        <v>0</v>
      </c>
      <c r="DA32" s="636"/>
      <c r="DB32" s="636"/>
      <c r="DC32" s="637"/>
      <c r="DD32" s="627">
        <v>1</v>
      </c>
      <c r="DE32" s="622"/>
      <c r="DF32" s="622"/>
      <c r="DG32" s="622"/>
      <c r="DH32" s="622"/>
      <c r="DI32" s="622"/>
      <c r="DJ32" s="622"/>
      <c r="DK32" s="623"/>
      <c r="DL32" s="627">
        <v>1</v>
      </c>
      <c r="DM32" s="622"/>
      <c r="DN32" s="622"/>
      <c r="DO32" s="622"/>
      <c r="DP32" s="622"/>
      <c r="DQ32" s="622"/>
      <c r="DR32" s="622"/>
      <c r="DS32" s="622"/>
      <c r="DT32" s="622"/>
      <c r="DU32" s="622"/>
      <c r="DV32" s="623"/>
      <c r="DW32" s="624">
        <v>0</v>
      </c>
      <c r="DX32" s="636"/>
      <c r="DY32" s="636"/>
      <c r="DZ32" s="636"/>
      <c r="EA32" s="636"/>
      <c r="EB32" s="636"/>
      <c r="EC32" s="648"/>
    </row>
    <row r="33" spans="2:133" ht="11.25" customHeight="1">
      <c r="B33" s="618" t="s">
        <v>326</v>
      </c>
      <c r="C33" s="619"/>
      <c r="D33" s="619"/>
      <c r="E33" s="619"/>
      <c r="F33" s="619"/>
      <c r="G33" s="619"/>
      <c r="H33" s="619"/>
      <c r="I33" s="619"/>
      <c r="J33" s="619"/>
      <c r="K33" s="619"/>
      <c r="L33" s="619"/>
      <c r="M33" s="619"/>
      <c r="N33" s="619"/>
      <c r="O33" s="619"/>
      <c r="P33" s="619"/>
      <c r="Q33" s="620"/>
      <c r="R33" s="621">
        <v>72646</v>
      </c>
      <c r="S33" s="622"/>
      <c r="T33" s="622"/>
      <c r="U33" s="622"/>
      <c r="V33" s="622"/>
      <c r="W33" s="622"/>
      <c r="X33" s="622"/>
      <c r="Y33" s="623"/>
      <c r="Z33" s="659">
        <v>0.5</v>
      </c>
      <c r="AA33" s="659"/>
      <c r="AB33" s="659"/>
      <c r="AC33" s="659"/>
      <c r="AD33" s="660" t="s">
        <v>130</v>
      </c>
      <c r="AE33" s="660"/>
      <c r="AF33" s="660"/>
      <c r="AG33" s="660"/>
      <c r="AH33" s="660"/>
      <c r="AI33" s="660"/>
      <c r="AJ33" s="660"/>
      <c r="AK33" s="660"/>
      <c r="AL33" s="624" t="s">
        <v>130</v>
      </c>
      <c r="AM33" s="625"/>
      <c r="AN33" s="625"/>
      <c r="AO33" s="661"/>
      <c r="AP33" s="664"/>
      <c r="AQ33" s="665"/>
      <c r="AR33" s="665"/>
      <c r="AS33" s="665"/>
      <c r="AT33" s="695"/>
      <c r="AU33" s="219"/>
      <c r="AV33" s="219"/>
      <c r="AW33" s="219"/>
      <c r="AX33" s="602" t="s">
        <v>327</v>
      </c>
      <c r="AY33" s="603"/>
      <c r="AZ33" s="603"/>
      <c r="BA33" s="603"/>
      <c r="BB33" s="603"/>
      <c r="BC33" s="603"/>
      <c r="BD33" s="603"/>
      <c r="BE33" s="603"/>
      <c r="BF33" s="604"/>
      <c r="BG33" s="682">
        <v>99.5</v>
      </c>
      <c r="BH33" s="606"/>
      <c r="BI33" s="606"/>
      <c r="BJ33" s="606"/>
      <c r="BK33" s="606"/>
      <c r="BL33" s="606"/>
      <c r="BM33" s="652">
        <v>99</v>
      </c>
      <c r="BN33" s="606"/>
      <c r="BO33" s="606"/>
      <c r="BP33" s="606"/>
      <c r="BQ33" s="669"/>
      <c r="BR33" s="682">
        <v>99.3</v>
      </c>
      <c r="BS33" s="606"/>
      <c r="BT33" s="606"/>
      <c r="BU33" s="606"/>
      <c r="BV33" s="606"/>
      <c r="BW33" s="606"/>
      <c r="BX33" s="652">
        <v>99.1</v>
      </c>
      <c r="BY33" s="606"/>
      <c r="BZ33" s="606"/>
      <c r="CA33" s="606"/>
      <c r="CB33" s="669"/>
      <c r="CD33" s="618" t="s">
        <v>328</v>
      </c>
      <c r="CE33" s="619"/>
      <c r="CF33" s="619"/>
      <c r="CG33" s="619"/>
      <c r="CH33" s="619"/>
      <c r="CI33" s="619"/>
      <c r="CJ33" s="619"/>
      <c r="CK33" s="619"/>
      <c r="CL33" s="619"/>
      <c r="CM33" s="619"/>
      <c r="CN33" s="619"/>
      <c r="CO33" s="619"/>
      <c r="CP33" s="619"/>
      <c r="CQ33" s="620"/>
      <c r="CR33" s="621">
        <v>6436752</v>
      </c>
      <c r="CS33" s="634"/>
      <c r="CT33" s="634"/>
      <c r="CU33" s="634"/>
      <c r="CV33" s="634"/>
      <c r="CW33" s="634"/>
      <c r="CX33" s="634"/>
      <c r="CY33" s="635"/>
      <c r="CZ33" s="624">
        <v>51.1</v>
      </c>
      <c r="DA33" s="636"/>
      <c r="DB33" s="636"/>
      <c r="DC33" s="637"/>
      <c r="DD33" s="627">
        <v>2037674</v>
      </c>
      <c r="DE33" s="634"/>
      <c r="DF33" s="634"/>
      <c r="DG33" s="634"/>
      <c r="DH33" s="634"/>
      <c r="DI33" s="634"/>
      <c r="DJ33" s="634"/>
      <c r="DK33" s="635"/>
      <c r="DL33" s="627">
        <v>1056630</v>
      </c>
      <c r="DM33" s="634"/>
      <c r="DN33" s="634"/>
      <c r="DO33" s="634"/>
      <c r="DP33" s="634"/>
      <c r="DQ33" s="634"/>
      <c r="DR33" s="634"/>
      <c r="DS33" s="634"/>
      <c r="DT33" s="634"/>
      <c r="DU33" s="634"/>
      <c r="DV33" s="635"/>
      <c r="DW33" s="624">
        <v>36.200000000000003</v>
      </c>
      <c r="DX33" s="636"/>
      <c r="DY33" s="636"/>
      <c r="DZ33" s="636"/>
      <c r="EA33" s="636"/>
      <c r="EB33" s="636"/>
      <c r="EC33" s="648"/>
    </row>
    <row r="34" spans="2:133" ht="11.25" customHeight="1">
      <c r="B34" s="618" t="s">
        <v>329</v>
      </c>
      <c r="C34" s="619"/>
      <c r="D34" s="619"/>
      <c r="E34" s="619"/>
      <c r="F34" s="619"/>
      <c r="G34" s="619"/>
      <c r="H34" s="619"/>
      <c r="I34" s="619"/>
      <c r="J34" s="619"/>
      <c r="K34" s="619"/>
      <c r="L34" s="619"/>
      <c r="M34" s="619"/>
      <c r="N34" s="619"/>
      <c r="O34" s="619"/>
      <c r="P34" s="619"/>
      <c r="Q34" s="620"/>
      <c r="R34" s="621">
        <v>29132</v>
      </c>
      <c r="S34" s="622"/>
      <c r="T34" s="622"/>
      <c r="U34" s="622"/>
      <c r="V34" s="622"/>
      <c r="W34" s="622"/>
      <c r="X34" s="622"/>
      <c r="Y34" s="623"/>
      <c r="Z34" s="659">
        <v>0.2</v>
      </c>
      <c r="AA34" s="659"/>
      <c r="AB34" s="659"/>
      <c r="AC34" s="659"/>
      <c r="AD34" s="660" t="s">
        <v>130</v>
      </c>
      <c r="AE34" s="660"/>
      <c r="AF34" s="660"/>
      <c r="AG34" s="660"/>
      <c r="AH34" s="660"/>
      <c r="AI34" s="660"/>
      <c r="AJ34" s="660"/>
      <c r="AK34" s="660"/>
      <c r="AL34" s="624" t="s">
        <v>179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1672453</v>
      </c>
      <c r="CS34" s="622"/>
      <c r="CT34" s="622"/>
      <c r="CU34" s="622"/>
      <c r="CV34" s="622"/>
      <c r="CW34" s="622"/>
      <c r="CX34" s="622"/>
      <c r="CY34" s="623"/>
      <c r="CZ34" s="624">
        <v>13.3</v>
      </c>
      <c r="DA34" s="636"/>
      <c r="DB34" s="636"/>
      <c r="DC34" s="637"/>
      <c r="DD34" s="627">
        <v>595187</v>
      </c>
      <c r="DE34" s="622"/>
      <c r="DF34" s="622"/>
      <c r="DG34" s="622"/>
      <c r="DH34" s="622"/>
      <c r="DI34" s="622"/>
      <c r="DJ34" s="622"/>
      <c r="DK34" s="623"/>
      <c r="DL34" s="627">
        <v>373105</v>
      </c>
      <c r="DM34" s="622"/>
      <c r="DN34" s="622"/>
      <c r="DO34" s="622"/>
      <c r="DP34" s="622"/>
      <c r="DQ34" s="622"/>
      <c r="DR34" s="622"/>
      <c r="DS34" s="622"/>
      <c r="DT34" s="622"/>
      <c r="DU34" s="622"/>
      <c r="DV34" s="623"/>
      <c r="DW34" s="624">
        <v>12.8</v>
      </c>
      <c r="DX34" s="636"/>
      <c r="DY34" s="636"/>
      <c r="DZ34" s="636"/>
      <c r="EA34" s="636"/>
      <c r="EB34" s="636"/>
      <c r="EC34" s="648"/>
    </row>
    <row r="35" spans="2:133" ht="11.25" customHeight="1">
      <c r="B35" s="618" t="s">
        <v>331</v>
      </c>
      <c r="C35" s="619"/>
      <c r="D35" s="619"/>
      <c r="E35" s="619"/>
      <c r="F35" s="619"/>
      <c r="G35" s="619"/>
      <c r="H35" s="619"/>
      <c r="I35" s="619"/>
      <c r="J35" s="619"/>
      <c r="K35" s="619"/>
      <c r="L35" s="619"/>
      <c r="M35" s="619"/>
      <c r="N35" s="619"/>
      <c r="O35" s="619"/>
      <c r="P35" s="619"/>
      <c r="Q35" s="620"/>
      <c r="R35" s="621">
        <v>2784430</v>
      </c>
      <c r="S35" s="622"/>
      <c r="T35" s="622"/>
      <c r="U35" s="622"/>
      <c r="V35" s="622"/>
      <c r="W35" s="622"/>
      <c r="X35" s="622"/>
      <c r="Y35" s="623"/>
      <c r="Z35" s="659">
        <v>19.899999999999999</v>
      </c>
      <c r="AA35" s="659"/>
      <c r="AB35" s="659"/>
      <c r="AC35" s="659"/>
      <c r="AD35" s="660" t="s">
        <v>179</v>
      </c>
      <c r="AE35" s="660"/>
      <c r="AF35" s="660"/>
      <c r="AG35" s="660"/>
      <c r="AH35" s="660"/>
      <c r="AI35" s="660"/>
      <c r="AJ35" s="660"/>
      <c r="AK35" s="660"/>
      <c r="AL35" s="624" t="s">
        <v>130</v>
      </c>
      <c r="AM35" s="625"/>
      <c r="AN35" s="625"/>
      <c r="AO35" s="661"/>
      <c r="AP35" s="222"/>
      <c r="AQ35" s="673" t="s">
        <v>332</v>
      </c>
      <c r="AR35" s="674"/>
      <c r="AS35" s="674"/>
      <c r="AT35" s="674"/>
      <c r="AU35" s="674"/>
      <c r="AV35" s="674"/>
      <c r="AW35" s="674"/>
      <c r="AX35" s="674"/>
      <c r="AY35" s="674"/>
      <c r="AZ35" s="674"/>
      <c r="BA35" s="674"/>
      <c r="BB35" s="674"/>
      <c r="BC35" s="674"/>
      <c r="BD35" s="674"/>
      <c r="BE35" s="674"/>
      <c r="BF35" s="675"/>
      <c r="BG35" s="673" t="s">
        <v>333</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334</v>
      </c>
      <c r="CE35" s="619"/>
      <c r="CF35" s="619"/>
      <c r="CG35" s="619"/>
      <c r="CH35" s="619"/>
      <c r="CI35" s="619"/>
      <c r="CJ35" s="619"/>
      <c r="CK35" s="619"/>
      <c r="CL35" s="619"/>
      <c r="CM35" s="619"/>
      <c r="CN35" s="619"/>
      <c r="CO35" s="619"/>
      <c r="CP35" s="619"/>
      <c r="CQ35" s="620"/>
      <c r="CR35" s="621">
        <v>763742</v>
      </c>
      <c r="CS35" s="634"/>
      <c r="CT35" s="634"/>
      <c r="CU35" s="634"/>
      <c r="CV35" s="634"/>
      <c r="CW35" s="634"/>
      <c r="CX35" s="634"/>
      <c r="CY35" s="635"/>
      <c r="CZ35" s="624">
        <v>6.1</v>
      </c>
      <c r="DA35" s="636"/>
      <c r="DB35" s="636"/>
      <c r="DC35" s="637"/>
      <c r="DD35" s="627">
        <v>170735</v>
      </c>
      <c r="DE35" s="634"/>
      <c r="DF35" s="634"/>
      <c r="DG35" s="634"/>
      <c r="DH35" s="634"/>
      <c r="DI35" s="634"/>
      <c r="DJ35" s="634"/>
      <c r="DK35" s="635"/>
      <c r="DL35" s="627">
        <v>85384</v>
      </c>
      <c r="DM35" s="634"/>
      <c r="DN35" s="634"/>
      <c r="DO35" s="634"/>
      <c r="DP35" s="634"/>
      <c r="DQ35" s="634"/>
      <c r="DR35" s="634"/>
      <c r="DS35" s="634"/>
      <c r="DT35" s="634"/>
      <c r="DU35" s="634"/>
      <c r="DV35" s="635"/>
      <c r="DW35" s="624">
        <v>2.9</v>
      </c>
      <c r="DX35" s="636"/>
      <c r="DY35" s="636"/>
      <c r="DZ35" s="636"/>
      <c r="EA35" s="636"/>
      <c r="EB35" s="636"/>
      <c r="EC35" s="648"/>
    </row>
    <row r="36" spans="2:133" ht="11.25" customHeight="1">
      <c r="B36" s="618" t="s">
        <v>335</v>
      </c>
      <c r="C36" s="619"/>
      <c r="D36" s="619"/>
      <c r="E36" s="619"/>
      <c r="F36" s="619"/>
      <c r="G36" s="619"/>
      <c r="H36" s="619"/>
      <c r="I36" s="619"/>
      <c r="J36" s="619"/>
      <c r="K36" s="619"/>
      <c r="L36" s="619"/>
      <c r="M36" s="619"/>
      <c r="N36" s="619"/>
      <c r="O36" s="619"/>
      <c r="P36" s="619"/>
      <c r="Q36" s="620"/>
      <c r="R36" s="621">
        <v>831126</v>
      </c>
      <c r="S36" s="622"/>
      <c r="T36" s="622"/>
      <c r="U36" s="622"/>
      <c r="V36" s="622"/>
      <c r="W36" s="622"/>
      <c r="X36" s="622"/>
      <c r="Y36" s="623"/>
      <c r="Z36" s="659">
        <v>5.9</v>
      </c>
      <c r="AA36" s="659"/>
      <c r="AB36" s="659"/>
      <c r="AC36" s="659"/>
      <c r="AD36" s="660" t="s">
        <v>179</v>
      </c>
      <c r="AE36" s="660"/>
      <c r="AF36" s="660"/>
      <c r="AG36" s="660"/>
      <c r="AH36" s="660"/>
      <c r="AI36" s="660"/>
      <c r="AJ36" s="660"/>
      <c r="AK36" s="660"/>
      <c r="AL36" s="624" t="s">
        <v>130</v>
      </c>
      <c r="AM36" s="625"/>
      <c r="AN36" s="625"/>
      <c r="AO36" s="661"/>
      <c r="AP36" s="222"/>
      <c r="AQ36" s="670" t="s">
        <v>336</v>
      </c>
      <c r="AR36" s="671"/>
      <c r="AS36" s="671"/>
      <c r="AT36" s="671"/>
      <c r="AU36" s="671"/>
      <c r="AV36" s="671"/>
      <c r="AW36" s="671"/>
      <c r="AX36" s="671"/>
      <c r="AY36" s="672"/>
      <c r="AZ36" s="676">
        <v>428120</v>
      </c>
      <c r="BA36" s="677"/>
      <c r="BB36" s="677"/>
      <c r="BC36" s="677"/>
      <c r="BD36" s="677"/>
      <c r="BE36" s="677"/>
      <c r="BF36" s="678"/>
      <c r="BG36" s="679" t="s">
        <v>337</v>
      </c>
      <c r="BH36" s="680"/>
      <c r="BI36" s="680"/>
      <c r="BJ36" s="680"/>
      <c r="BK36" s="680"/>
      <c r="BL36" s="680"/>
      <c r="BM36" s="680"/>
      <c r="BN36" s="680"/>
      <c r="BO36" s="680"/>
      <c r="BP36" s="680"/>
      <c r="BQ36" s="680"/>
      <c r="BR36" s="680"/>
      <c r="BS36" s="680"/>
      <c r="BT36" s="680"/>
      <c r="BU36" s="681"/>
      <c r="BV36" s="676">
        <v>109554</v>
      </c>
      <c r="BW36" s="677"/>
      <c r="BX36" s="677"/>
      <c r="BY36" s="677"/>
      <c r="BZ36" s="677"/>
      <c r="CA36" s="677"/>
      <c r="CB36" s="678"/>
      <c r="CD36" s="618" t="s">
        <v>338</v>
      </c>
      <c r="CE36" s="619"/>
      <c r="CF36" s="619"/>
      <c r="CG36" s="619"/>
      <c r="CH36" s="619"/>
      <c r="CI36" s="619"/>
      <c r="CJ36" s="619"/>
      <c r="CK36" s="619"/>
      <c r="CL36" s="619"/>
      <c r="CM36" s="619"/>
      <c r="CN36" s="619"/>
      <c r="CO36" s="619"/>
      <c r="CP36" s="619"/>
      <c r="CQ36" s="620"/>
      <c r="CR36" s="621">
        <v>1055998</v>
      </c>
      <c r="CS36" s="622"/>
      <c r="CT36" s="622"/>
      <c r="CU36" s="622"/>
      <c r="CV36" s="622"/>
      <c r="CW36" s="622"/>
      <c r="CX36" s="622"/>
      <c r="CY36" s="623"/>
      <c r="CZ36" s="624">
        <v>8.4</v>
      </c>
      <c r="DA36" s="636"/>
      <c r="DB36" s="636"/>
      <c r="DC36" s="637"/>
      <c r="DD36" s="627">
        <v>529140</v>
      </c>
      <c r="DE36" s="622"/>
      <c r="DF36" s="622"/>
      <c r="DG36" s="622"/>
      <c r="DH36" s="622"/>
      <c r="DI36" s="622"/>
      <c r="DJ36" s="622"/>
      <c r="DK36" s="623"/>
      <c r="DL36" s="627">
        <v>354559</v>
      </c>
      <c r="DM36" s="622"/>
      <c r="DN36" s="622"/>
      <c r="DO36" s="622"/>
      <c r="DP36" s="622"/>
      <c r="DQ36" s="622"/>
      <c r="DR36" s="622"/>
      <c r="DS36" s="622"/>
      <c r="DT36" s="622"/>
      <c r="DU36" s="622"/>
      <c r="DV36" s="623"/>
      <c r="DW36" s="624">
        <v>12.1</v>
      </c>
      <c r="DX36" s="636"/>
      <c r="DY36" s="636"/>
      <c r="DZ36" s="636"/>
      <c r="EA36" s="636"/>
      <c r="EB36" s="636"/>
      <c r="EC36" s="648"/>
    </row>
    <row r="37" spans="2:133" ht="11.25" customHeight="1">
      <c r="B37" s="618" t="s">
        <v>339</v>
      </c>
      <c r="C37" s="619"/>
      <c r="D37" s="619"/>
      <c r="E37" s="619"/>
      <c r="F37" s="619"/>
      <c r="G37" s="619"/>
      <c r="H37" s="619"/>
      <c r="I37" s="619"/>
      <c r="J37" s="619"/>
      <c r="K37" s="619"/>
      <c r="L37" s="619"/>
      <c r="M37" s="619"/>
      <c r="N37" s="619"/>
      <c r="O37" s="619"/>
      <c r="P37" s="619"/>
      <c r="Q37" s="620"/>
      <c r="R37" s="621">
        <v>1480971</v>
      </c>
      <c r="S37" s="622"/>
      <c r="T37" s="622"/>
      <c r="U37" s="622"/>
      <c r="V37" s="622"/>
      <c r="W37" s="622"/>
      <c r="X37" s="622"/>
      <c r="Y37" s="623"/>
      <c r="Z37" s="659">
        <v>10.6</v>
      </c>
      <c r="AA37" s="659"/>
      <c r="AB37" s="659"/>
      <c r="AC37" s="659"/>
      <c r="AD37" s="660">
        <v>12</v>
      </c>
      <c r="AE37" s="660"/>
      <c r="AF37" s="660"/>
      <c r="AG37" s="660"/>
      <c r="AH37" s="660"/>
      <c r="AI37" s="660"/>
      <c r="AJ37" s="660"/>
      <c r="AK37" s="660"/>
      <c r="AL37" s="624">
        <v>0</v>
      </c>
      <c r="AM37" s="625"/>
      <c r="AN37" s="625"/>
      <c r="AO37" s="661"/>
      <c r="AQ37" s="654" t="s">
        <v>340</v>
      </c>
      <c r="AR37" s="655"/>
      <c r="AS37" s="655"/>
      <c r="AT37" s="655"/>
      <c r="AU37" s="655"/>
      <c r="AV37" s="655"/>
      <c r="AW37" s="655"/>
      <c r="AX37" s="655"/>
      <c r="AY37" s="656"/>
      <c r="AZ37" s="621">
        <v>127998</v>
      </c>
      <c r="BA37" s="622"/>
      <c r="BB37" s="622"/>
      <c r="BC37" s="622"/>
      <c r="BD37" s="634"/>
      <c r="BE37" s="634"/>
      <c r="BF37" s="657"/>
      <c r="BG37" s="618" t="s">
        <v>341</v>
      </c>
      <c r="BH37" s="619"/>
      <c r="BI37" s="619"/>
      <c r="BJ37" s="619"/>
      <c r="BK37" s="619"/>
      <c r="BL37" s="619"/>
      <c r="BM37" s="619"/>
      <c r="BN37" s="619"/>
      <c r="BO37" s="619"/>
      <c r="BP37" s="619"/>
      <c r="BQ37" s="619"/>
      <c r="BR37" s="619"/>
      <c r="BS37" s="619"/>
      <c r="BT37" s="619"/>
      <c r="BU37" s="620"/>
      <c r="BV37" s="621">
        <v>109554</v>
      </c>
      <c r="BW37" s="622"/>
      <c r="BX37" s="622"/>
      <c r="BY37" s="622"/>
      <c r="BZ37" s="622"/>
      <c r="CA37" s="622"/>
      <c r="CB37" s="658"/>
      <c r="CD37" s="618" t="s">
        <v>342</v>
      </c>
      <c r="CE37" s="619"/>
      <c r="CF37" s="619"/>
      <c r="CG37" s="619"/>
      <c r="CH37" s="619"/>
      <c r="CI37" s="619"/>
      <c r="CJ37" s="619"/>
      <c r="CK37" s="619"/>
      <c r="CL37" s="619"/>
      <c r="CM37" s="619"/>
      <c r="CN37" s="619"/>
      <c r="CO37" s="619"/>
      <c r="CP37" s="619"/>
      <c r="CQ37" s="620"/>
      <c r="CR37" s="621">
        <v>209267</v>
      </c>
      <c r="CS37" s="634"/>
      <c r="CT37" s="634"/>
      <c r="CU37" s="634"/>
      <c r="CV37" s="634"/>
      <c r="CW37" s="634"/>
      <c r="CX37" s="634"/>
      <c r="CY37" s="635"/>
      <c r="CZ37" s="624">
        <v>1.7</v>
      </c>
      <c r="DA37" s="636"/>
      <c r="DB37" s="636"/>
      <c r="DC37" s="637"/>
      <c r="DD37" s="627">
        <v>205385</v>
      </c>
      <c r="DE37" s="634"/>
      <c r="DF37" s="634"/>
      <c r="DG37" s="634"/>
      <c r="DH37" s="634"/>
      <c r="DI37" s="634"/>
      <c r="DJ37" s="634"/>
      <c r="DK37" s="635"/>
      <c r="DL37" s="627">
        <v>205385</v>
      </c>
      <c r="DM37" s="634"/>
      <c r="DN37" s="634"/>
      <c r="DO37" s="634"/>
      <c r="DP37" s="634"/>
      <c r="DQ37" s="634"/>
      <c r="DR37" s="634"/>
      <c r="DS37" s="634"/>
      <c r="DT37" s="634"/>
      <c r="DU37" s="634"/>
      <c r="DV37" s="635"/>
      <c r="DW37" s="624">
        <v>7</v>
      </c>
      <c r="DX37" s="636"/>
      <c r="DY37" s="636"/>
      <c r="DZ37" s="636"/>
      <c r="EA37" s="636"/>
      <c r="EB37" s="636"/>
      <c r="EC37" s="648"/>
    </row>
    <row r="38" spans="2:133" ht="11.25" customHeight="1">
      <c r="B38" s="618" t="s">
        <v>343</v>
      </c>
      <c r="C38" s="619"/>
      <c r="D38" s="619"/>
      <c r="E38" s="619"/>
      <c r="F38" s="619"/>
      <c r="G38" s="619"/>
      <c r="H38" s="619"/>
      <c r="I38" s="619"/>
      <c r="J38" s="619"/>
      <c r="K38" s="619"/>
      <c r="L38" s="619"/>
      <c r="M38" s="619"/>
      <c r="N38" s="619"/>
      <c r="O38" s="619"/>
      <c r="P38" s="619"/>
      <c r="Q38" s="620"/>
      <c r="R38" s="621">
        <v>111000</v>
      </c>
      <c r="S38" s="622"/>
      <c r="T38" s="622"/>
      <c r="U38" s="622"/>
      <c r="V38" s="622"/>
      <c r="W38" s="622"/>
      <c r="X38" s="622"/>
      <c r="Y38" s="623"/>
      <c r="Z38" s="659">
        <v>0.8</v>
      </c>
      <c r="AA38" s="659"/>
      <c r="AB38" s="659"/>
      <c r="AC38" s="659"/>
      <c r="AD38" s="660" t="s">
        <v>130</v>
      </c>
      <c r="AE38" s="660"/>
      <c r="AF38" s="660"/>
      <c r="AG38" s="660"/>
      <c r="AH38" s="660"/>
      <c r="AI38" s="660"/>
      <c r="AJ38" s="660"/>
      <c r="AK38" s="660"/>
      <c r="AL38" s="624" t="s">
        <v>237</v>
      </c>
      <c r="AM38" s="625"/>
      <c r="AN38" s="625"/>
      <c r="AO38" s="661"/>
      <c r="AQ38" s="654" t="s">
        <v>344</v>
      </c>
      <c r="AR38" s="655"/>
      <c r="AS38" s="655"/>
      <c r="AT38" s="655"/>
      <c r="AU38" s="655"/>
      <c r="AV38" s="655"/>
      <c r="AW38" s="655"/>
      <c r="AX38" s="655"/>
      <c r="AY38" s="656"/>
      <c r="AZ38" s="621">
        <v>40473</v>
      </c>
      <c r="BA38" s="622"/>
      <c r="BB38" s="622"/>
      <c r="BC38" s="622"/>
      <c r="BD38" s="634"/>
      <c r="BE38" s="634"/>
      <c r="BF38" s="657"/>
      <c r="BG38" s="618" t="s">
        <v>345</v>
      </c>
      <c r="BH38" s="619"/>
      <c r="BI38" s="619"/>
      <c r="BJ38" s="619"/>
      <c r="BK38" s="619"/>
      <c r="BL38" s="619"/>
      <c r="BM38" s="619"/>
      <c r="BN38" s="619"/>
      <c r="BO38" s="619"/>
      <c r="BP38" s="619"/>
      <c r="BQ38" s="619"/>
      <c r="BR38" s="619"/>
      <c r="BS38" s="619"/>
      <c r="BT38" s="619"/>
      <c r="BU38" s="620"/>
      <c r="BV38" s="621">
        <v>979</v>
      </c>
      <c r="BW38" s="622"/>
      <c r="BX38" s="622"/>
      <c r="BY38" s="622"/>
      <c r="BZ38" s="622"/>
      <c r="CA38" s="622"/>
      <c r="CB38" s="658"/>
      <c r="CD38" s="618" t="s">
        <v>346</v>
      </c>
      <c r="CE38" s="619"/>
      <c r="CF38" s="619"/>
      <c r="CG38" s="619"/>
      <c r="CH38" s="619"/>
      <c r="CI38" s="619"/>
      <c r="CJ38" s="619"/>
      <c r="CK38" s="619"/>
      <c r="CL38" s="619"/>
      <c r="CM38" s="619"/>
      <c r="CN38" s="619"/>
      <c r="CO38" s="619"/>
      <c r="CP38" s="619"/>
      <c r="CQ38" s="620"/>
      <c r="CR38" s="621">
        <v>428120</v>
      </c>
      <c r="CS38" s="622"/>
      <c r="CT38" s="622"/>
      <c r="CU38" s="622"/>
      <c r="CV38" s="622"/>
      <c r="CW38" s="622"/>
      <c r="CX38" s="622"/>
      <c r="CY38" s="623"/>
      <c r="CZ38" s="624">
        <v>3.4</v>
      </c>
      <c r="DA38" s="636"/>
      <c r="DB38" s="636"/>
      <c r="DC38" s="637"/>
      <c r="DD38" s="627">
        <v>354211</v>
      </c>
      <c r="DE38" s="622"/>
      <c r="DF38" s="622"/>
      <c r="DG38" s="622"/>
      <c r="DH38" s="622"/>
      <c r="DI38" s="622"/>
      <c r="DJ38" s="622"/>
      <c r="DK38" s="623"/>
      <c r="DL38" s="627">
        <v>243582</v>
      </c>
      <c r="DM38" s="622"/>
      <c r="DN38" s="622"/>
      <c r="DO38" s="622"/>
      <c r="DP38" s="622"/>
      <c r="DQ38" s="622"/>
      <c r="DR38" s="622"/>
      <c r="DS38" s="622"/>
      <c r="DT38" s="622"/>
      <c r="DU38" s="622"/>
      <c r="DV38" s="623"/>
      <c r="DW38" s="624">
        <v>8.3000000000000007</v>
      </c>
      <c r="DX38" s="636"/>
      <c r="DY38" s="636"/>
      <c r="DZ38" s="636"/>
      <c r="EA38" s="636"/>
      <c r="EB38" s="636"/>
      <c r="EC38" s="648"/>
    </row>
    <row r="39" spans="2:133" ht="11.25" customHeight="1">
      <c r="B39" s="618" t="s">
        <v>347</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179</v>
      </c>
      <c r="AE39" s="660"/>
      <c r="AF39" s="660"/>
      <c r="AG39" s="660"/>
      <c r="AH39" s="660"/>
      <c r="AI39" s="660"/>
      <c r="AJ39" s="660"/>
      <c r="AK39" s="660"/>
      <c r="AL39" s="624" t="s">
        <v>130</v>
      </c>
      <c r="AM39" s="625"/>
      <c r="AN39" s="625"/>
      <c r="AO39" s="661"/>
      <c r="AQ39" s="654" t="s">
        <v>348</v>
      </c>
      <c r="AR39" s="655"/>
      <c r="AS39" s="655"/>
      <c r="AT39" s="655"/>
      <c r="AU39" s="655"/>
      <c r="AV39" s="655"/>
      <c r="AW39" s="655"/>
      <c r="AX39" s="655"/>
      <c r="AY39" s="656"/>
      <c r="AZ39" s="621" t="s">
        <v>237</v>
      </c>
      <c r="BA39" s="622"/>
      <c r="BB39" s="622"/>
      <c r="BC39" s="622"/>
      <c r="BD39" s="634"/>
      <c r="BE39" s="634"/>
      <c r="BF39" s="657"/>
      <c r="BG39" s="618" t="s">
        <v>349</v>
      </c>
      <c r="BH39" s="619"/>
      <c r="BI39" s="619"/>
      <c r="BJ39" s="619"/>
      <c r="BK39" s="619"/>
      <c r="BL39" s="619"/>
      <c r="BM39" s="619"/>
      <c r="BN39" s="619"/>
      <c r="BO39" s="619"/>
      <c r="BP39" s="619"/>
      <c r="BQ39" s="619"/>
      <c r="BR39" s="619"/>
      <c r="BS39" s="619"/>
      <c r="BT39" s="619"/>
      <c r="BU39" s="620"/>
      <c r="BV39" s="621">
        <v>1650</v>
      </c>
      <c r="BW39" s="622"/>
      <c r="BX39" s="622"/>
      <c r="BY39" s="622"/>
      <c r="BZ39" s="622"/>
      <c r="CA39" s="622"/>
      <c r="CB39" s="658"/>
      <c r="CD39" s="618" t="s">
        <v>350</v>
      </c>
      <c r="CE39" s="619"/>
      <c r="CF39" s="619"/>
      <c r="CG39" s="619"/>
      <c r="CH39" s="619"/>
      <c r="CI39" s="619"/>
      <c r="CJ39" s="619"/>
      <c r="CK39" s="619"/>
      <c r="CL39" s="619"/>
      <c r="CM39" s="619"/>
      <c r="CN39" s="619"/>
      <c r="CO39" s="619"/>
      <c r="CP39" s="619"/>
      <c r="CQ39" s="620"/>
      <c r="CR39" s="621">
        <v>2512347</v>
      </c>
      <c r="CS39" s="634"/>
      <c r="CT39" s="634"/>
      <c r="CU39" s="634"/>
      <c r="CV39" s="634"/>
      <c r="CW39" s="634"/>
      <c r="CX39" s="634"/>
      <c r="CY39" s="635"/>
      <c r="CZ39" s="624">
        <v>19.899999999999999</v>
      </c>
      <c r="DA39" s="636"/>
      <c r="DB39" s="636"/>
      <c r="DC39" s="637"/>
      <c r="DD39" s="627">
        <v>386697</v>
      </c>
      <c r="DE39" s="634"/>
      <c r="DF39" s="634"/>
      <c r="DG39" s="634"/>
      <c r="DH39" s="634"/>
      <c r="DI39" s="634"/>
      <c r="DJ39" s="634"/>
      <c r="DK39" s="635"/>
      <c r="DL39" s="627" t="s">
        <v>179</v>
      </c>
      <c r="DM39" s="634"/>
      <c r="DN39" s="634"/>
      <c r="DO39" s="634"/>
      <c r="DP39" s="634"/>
      <c r="DQ39" s="634"/>
      <c r="DR39" s="634"/>
      <c r="DS39" s="634"/>
      <c r="DT39" s="634"/>
      <c r="DU39" s="634"/>
      <c r="DV39" s="635"/>
      <c r="DW39" s="624" t="s">
        <v>130</v>
      </c>
      <c r="DX39" s="636"/>
      <c r="DY39" s="636"/>
      <c r="DZ39" s="636"/>
      <c r="EA39" s="636"/>
      <c r="EB39" s="636"/>
      <c r="EC39" s="648"/>
    </row>
    <row r="40" spans="2:133" ht="11.25" customHeight="1">
      <c r="B40" s="618" t="s">
        <v>351</v>
      </c>
      <c r="C40" s="619"/>
      <c r="D40" s="619"/>
      <c r="E40" s="619"/>
      <c r="F40" s="619"/>
      <c r="G40" s="619"/>
      <c r="H40" s="619"/>
      <c r="I40" s="619"/>
      <c r="J40" s="619"/>
      <c r="K40" s="619"/>
      <c r="L40" s="619"/>
      <c r="M40" s="619"/>
      <c r="N40" s="619"/>
      <c r="O40" s="619"/>
      <c r="P40" s="619"/>
      <c r="Q40" s="620"/>
      <c r="R40" s="621">
        <v>31000</v>
      </c>
      <c r="S40" s="622"/>
      <c r="T40" s="622"/>
      <c r="U40" s="622"/>
      <c r="V40" s="622"/>
      <c r="W40" s="622"/>
      <c r="X40" s="622"/>
      <c r="Y40" s="623"/>
      <c r="Z40" s="659">
        <v>0.2</v>
      </c>
      <c r="AA40" s="659"/>
      <c r="AB40" s="659"/>
      <c r="AC40" s="659"/>
      <c r="AD40" s="660" t="s">
        <v>179</v>
      </c>
      <c r="AE40" s="660"/>
      <c r="AF40" s="660"/>
      <c r="AG40" s="660"/>
      <c r="AH40" s="660"/>
      <c r="AI40" s="660"/>
      <c r="AJ40" s="660"/>
      <c r="AK40" s="660"/>
      <c r="AL40" s="624" t="s">
        <v>130</v>
      </c>
      <c r="AM40" s="625"/>
      <c r="AN40" s="625"/>
      <c r="AO40" s="661"/>
      <c r="AQ40" s="654" t="s">
        <v>352</v>
      </c>
      <c r="AR40" s="655"/>
      <c r="AS40" s="655"/>
      <c r="AT40" s="655"/>
      <c r="AU40" s="655"/>
      <c r="AV40" s="655"/>
      <c r="AW40" s="655"/>
      <c r="AX40" s="655"/>
      <c r="AY40" s="656"/>
      <c r="AZ40" s="621" t="s">
        <v>130</v>
      </c>
      <c r="BA40" s="622"/>
      <c r="BB40" s="622"/>
      <c r="BC40" s="622"/>
      <c r="BD40" s="634"/>
      <c r="BE40" s="634"/>
      <c r="BF40" s="657"/>
      <c r="BG40" s="662" t="s">
        <v>353</v>
      </c>
      <c r="BH40" s="663"/>
      <c r="BI40" s="663"/>
      <c r="BJ40" s="663"/>
      <c r="BK40" s="663"/>
      <c r="BL40" s="223"/>
      <c r="BM40" s="619" t="s">
        <v>354</v>
      </c>
      <c r="BN40" s="619"/>
      <c r="BO40" s="619"/>
      <c r="BP40" s="619"/>
      <c r="BQ40" s="619"/>
      <c r="BR40" s="619"/>
      <c r="BS40" s="619"/>
      <c r="BT40" s="619"/>
      <c r="BU40" s="620"/>
      <c r="BV40" s="621">
        <v>12</v>
      </c>
      <c r="BW40" s="622"/>
      <c r="BX40" s="622"/>
      <c r="BY40" s="622"/>
      <c r="BZ40" s="622"/>
      <c r="CA40" s="622"/>
      <c r="CB40" s="658"/>
      <c r="CD40" s="618" t="s">
        <v>355</v>
      </c>
      <c r="CE40" s="619"/>
      <c r="CF40" s="619"/>
      <c r="CG40" s="619"/>
      <c r="CH40" s="619"/>
      <c r="CI40" s="619"/>
      <c r="CJ40" s="619"/>
      <c r="CK40" s="619"/>
      <c r="CL40" s="619"/>
      <c r="CM40" s="619"/>
      <c r="CN40" s="619"/>
      <c r="CO40" s="619"/>
      <c r="CP40" s="619"/>
      <c r="CQ40" s="620"/>
      <c r="CR40" s="621">
        <v>4092</v>
      </c>
      <c r="CS40" s="622"/>
      <c r="CT40" s="622"/>
      <c r="CU40" s="622"/>
      <c r="CV40" s="622"/>
      <c r="CW40" s="622"/>
      <c r="CX40" s="622"/>
      <c r="CY40" s="623"/>
      <c r="CZ40" s="624">
        <v>0</v>
      </c>
      <c r="DA40" s="636"/>
      <c r="DB40" s="636"/>
      <c r="DC40" s="637"/>
      <c r="DD40" s="627">
        <v>1704</v>
      </c>
      <c r="DE40" s="622"/>
      <c r="DF40" s="622"/>
      <c r="DG40" s="622"/>
      <c r="DH40" s="622"/>
      <c r="DI40" s="622"/>
      <c r="DJ40" s="622"/>
      <c r="DK40" s="623"/>
      <c r="DL40" s="627" t="s">
        <v>130</v>
      </c>
      <c r="DM40" s="622"/>
      <c r="DN40" s="622"/>
      <c r="DO40" s="622"/>
      <c r="DP40" s="622"/>
      <c r="DQ40" s="622"/>
      <c r="DR40" s="622"/>
      <c r="DS40" s="622"/>
      <c r="DT40" s="622"/>
      <c r="DU40" s="622"/>
      <c r="DV40" s="623"/>
      <c r="DW40" s="624" t="s">
        <v>237</v>
      </c>
      <c r="DX40" s="636"/>
      <c r="DY40" s="636"/>
      <c r="DZ40" s="636"/>
      <c r="EA40" s="636"/>
      <c r="EB40" s="636"/>
      <c r="EC40" s="648"/>
    </row>
    <row r="41" spans="2:133" ht="11.25" customHeight="1">
      <c r="B41" s="602" t="s">
        <v>356</v>
      </c>
      <c r="C41" s="603"/>
      <c r="D41" s="603"/>
      <c r="E41" s="603"/>
      <c r="F41" s="603"/>
      <c r="G41" s="603"/>
      <c r="H41" s="603"/>
      <c r="I41" s="603"/>
      <c r="J41" s="603"/>
      <c r="K41" s="603"/>
      <c r="L41" s="603"/>
      <c r="M41" s="603"/>
      <c r="N41" s="603"/>
      <c r="O41" s="603"/>
      <c r="P41" s="603"/>
      <c r="Q41" s="604"/>
      <c r="R41" s="605">
        <v>14008548</v>
      </c>
      <c r="S41" s="646"/>
      <c r="T41" s="646"/>
      <c r="U41" s="646"/>
      <c r="V41" s="646"/>
      <c r="W41" s="646"/>
      <c r="X41" s="646"/>
      <c r="Y41" s="649"/>
      <c r="Z41" s="650">
        <v>100</v>
      </c>
      <c r="AA41" s="650"/>
      <c r="AB41" s="650"/>
      <c r="AC41" s="650"/>
      <c r="AD41" s="651">
        <v>2888422</v>
      </c>
      <c r="AE41" s="651"/>
      <c r="AF41" s="651"/>
      <c r="AG41" s="651"/>
      <c r="AH41" s="651"/>
      <c r="AI41" s="651"/>
      <c r="AJ41" s="651"/>
      <c r="AK41" s="651"/>
      <c r="AL41" s="608">
        <v>100</v>
      </c>
      <c r="AM41" s="652"/>
      <c r="AN41" s="652"/>
      <c r="AO41" s="653"/>
      <c r="AQ41" s="654" t="s">
        <v>357</v>
      </c>
      <c r="AR41" s="655"/>
      <c r="AS41" s="655"/>
      <c r="AT41" s="655"/>
      <c r="AU41" s="655"/>
      <c r="AV41" s="655"/>
      <c r="AW41" s="655"/>
      <c r="AX41" s="655"/>
      <c r="AY41" s="656"/>
      <c r="AZ41" s="621">
        <v>84303</v>
      </c>
      <c r="BA41" s="622"/>
      <c r="BB41" s="622"/>
      <c r="BC41" s="622"/>
      <c r="BD41" s="634"/>
      <c r="BE41" s="634"/>
      <c r="BF41" s="657"/>
      <c r="BG41" s="662"/>
      <c r="BH41" s="663"/>
      <c r="BI41" s="663"/>
      <c r="BJ41" s="663"/>
      <c r="BK41" s="663"/>
      <c r="BL41" s="223"/>
      <c r="BM41" s="619" t="s">
        <v>358</v>
      </c>
      <c r="BN41" s="619"/>
      <c r="BO41" s="619"/>
      <c r="BP41" s="619"/>
      <c r="BQ41" s="619"/>
      <c r="BR41" s="619"/>
      <c r="BS41" s="619"/>
      <c r="BT41" s="619"/>
      <c r="BU41" s="620"/>
      <c r="BV41" s="621">
        <v>41</v>
      </c>
      <c r="BW41" s="622"/>
      <c r="BX41" s="622"/>
      <c r="BY41" s="622"/>
      <c r="BZ41" s="622"/>
      <c r="CA41" s="622"/>
      <c r="CB41" s="658"/>
      <c r="CD41" s="618" t="s">
        <v>359</v>
      </c>
      <c r="CE41" s="619"/>
      <c r="CF41" s="619"/>
      <c r="CG41" s="619"/>
      <c r="CH41" s="619"/>
      <c r="CI41" s="619"/>
      <c r="CJ41" s="619"/>
      <c r="CK41" s="619"/>
      <c r="CL41" s="619"/>
      <c r="CM41" s="619"/>
      <c r="CN41" s="619"/>
      <c r="CO41" s="619"/>
      <c r="CP41" s="619"/>
      <c r="CQ41" s="620"/>
      <c r="CR41" s="621" t="s">
        <v>237</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360</v>
      </c>
      <c r="AR42" s="667"/>
      <c r="AS42" s="667"/>
      <c r="AT42" s="667"/>
      <c r="AU42" s="667"/>
      <c r="AV42" s="667"/>
      <c r="AW42" s="667"/>
      <c r="AX42" s="667"/>
      <c r="AY42" s="668"/>
      <c r="AZ42" s="605">
        <v>175346</v>
      </c>
      <c r="BA42" s="646"/>
      <c r="BB42" s="646"/>
      <c r="BC42" s="646"/>
      <c r="BD42" s="606"/>
      <c r="BE42" s="606"/>
      <c r="BF42" s="669"/>
      <c r="BG42" s="664"/>
      <c r="BH42" s="665"/>
      <c r="BI42" s="665"/>
      <c r="BJ42" s="665"/>
      <c r="BK42" s="665"/>
      <c r="BL42" s="224"/>
      <c r="BM42" s="603" t="s">
        <v>361</v>
      </c>
      <c r="BN42" s="603"/>
      <c r="BO42" s="603"/>
      <c r="BP42" s="603"/>
      <c r="BQ42" s="603"/>
      <c r="BR42" s="603"/>
      <c r="BS42" s="603"/>
      <c r="BT42" s="603"/>
      <c r="BU42" s="604"/>
      <c r="BV42" s="605">
        <v>418</v>
      </c>
      <c r="BW42" s="646"/>
      <c r="BX42" s="646"/>
      <c r="BY42" s="646"/>
      <c r="BZ42" s="646"/>
      <c r="CA42" s="646"/>
      <c r="CB42" s="647"/>
      <c r="CD42" s="618" t="s">
        <v>362</v>
      </c>
      <c r="CE42" s="619"/>
      <c r="CF42" s="619"/>
      <c r="CG42" s="619"/>
      <c r="CH42" s="619"/>
      <c r="CI42" s="619"/>
      <c r="CJ42" s="619"/>
      <c r="CK42" s="619"/>
      <c r="CL42" s="619"/>
      <c r="CM42" s="619"/>
      <c r="CN42" s="619"/>
      <c r="CO42" s="619"/>
      <c r="CP42" s="619"/>
      <c r="CQ42" s="620"/>
      <c r="CR42" s="621">
        <v>4440834</v>
      </c>
      <c r="CS42" s="634"/>
      <c r="CT42" s="634"/>
      <c r="CU42" s="634"/>
      <c r="CV42" s="634"/>
      <c r="CW42" s="634"/>
      <c r="CX42" s="634"/>
      <c r="CY42" s="635"/>
      <c r="CZ42" s="624">
        <v>35.200000000000003</v>
      </c>
      <c r="DA42" s="636"/>
      <c r="DB42" s="636"/>
      <c r="DC42" s="637"/>
      <c r="DD42" s="627">
        <v>748122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363</v>
      </c>
      <c r="CD43" s="618" t="s">
        <v>364</v>
      </c>
      <c r="CE43" s="619"/>
      <c r="CF43" s="619"/>
      <c r="CG43" s="619"/>
      <c r="CH43" s="619"/>
      <c r="CI43" s="619"/>
      <c r="CJ43" s="619"/>
      <c r="CK43" s="619"/>
      <c r="CL43" s="619"/>
      <c r="CM43" s="619"/>
      <c r="CN43" s="619"/>
      <c r="CO43" s="619"/>
      <c r="CP43" s="619"/>
      <c r="CQ43" s="620"/>
      <c r="CR43" s="621">
        <v>66878</v>
      </c>
      <c r="CS43" s="634"/>
      <c r="CT43" s="634"/>
      <c r="CU43" s="634"/>
      <c r="CV43" s="634"/>
      <c r="CW43" s="634"/>
      <c r="CX43" s="634"/>
      <c r="CY43" s="635"/>
      <c r="CZ43" s="624">
        <v>0.5</v>
      </c>
      <c r="DA43" s="636"/>
      <c r="DB43" s="636"/>
      <c r="DC43" s="637"/>
      <c r="DD43" s="627">
        <v>66878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313</v>
      </c>
      <c r="CE44" s="641"/>
      <c r="CF44" s="618" t="s">
        <v>366</v>
      </c>
      <c r="CG44" s="619"/>
      <c r="CH44" s="619"/>
      <c r="CI44" s="619"/>
      <c r="CJ44" s="619"/>
      <c r="CK44" s="619"/>
      <c r="CL44" s="619"/>
      <c r="CM44" s="619"/>
      <c r="CN44" s="619"/>
      <c r="CO44" s="619"/>
      <c r="CP44" s="619"/>
      <c r="CQ44" s="620"/>
      <c r="CR44" s="621">
        <v>4376702</v>
      </c>
      <c r="CS44" s="622"/>
      <c r="CT44" s="622"/>
      <c r="CU44" s="622"/>
      <c r="CV44" s="622"/>
      <c r="CW44" s="622"/>
      <c r="CX44" s="622"/>
      <c r="CY44" s="623"/>
      <c r="CZ44" s="624">
        <v>34.700000000000003</v>
      </c>
      <c r="DA44" s="625"/>
      <c r="DB44" s="625"/>
      <c r="DC44" s="626"/>
      <c r="DD44" s="627">
        <v>714147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3988102</v>
      </c>
      <c r="CS45" s="634"/>
      <c r="CT45" s="634"/>
      <c r="CU45" s="634"/>
      <c r="CV45" s="634"/>
      <c r="CW45" s="634"/>
      <c r="CX45" s="634"/>
      <c r="CY45" s="635"/>
      <c r="CZ45" s="624">
        <v>31.7</v>
      </c>
      <c r="DA45" s="636"/>
      <c r="DB45" s="636"/>
      <c r="DC45" s="637"/>
      <c r="DD45" s="627">
        <v>621478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369</v>
      </c>
      <c r="CG46" s="619"/>
      <c r="CH46" s="619"/>
      <c r="CI46" s="619"/>
      <c r="CJ46" s="619"/>
      <c r="CK46" s="619"/>
      <c r="CL46" s="619"/>
      <c r="CM46" s="619"/>
      <c r="CN46" s="619"/>
      <c r="CO46" s="619"/>
      <c r="CP46" s="619"/>
      <c r="CQ46" s="620"/>
      <c r="CR46" s="621">
        <v>379597</v>
      </c>
      <c r="CS46" s="622"/>
      <c r="CT46" s="622"/>
      <c r="CU46" s="622"/>
      <c r="CV46" s="622"/>
      <c r="CW46" s="622"/>
      <c r="CX46" s="622"/>
      <c r="CY46" s="623"/>
      <c r="CZ46" s="624">
        <v>3</v>
      </c>
      <c r="DA46" s="625"/>
      <c r="DB46" s="625"/>
      <c r="DC46" s="626"/>
      <c r="DD46" s="627">
        <v>83666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370</v>
      </c>
      <c r="CG47" s="619"/>
      <c r="CH47" s="619"/>
      <c r="CI47" s="619"/>
      <c r="CJ47" s="619"/>
      <c r="CK47" s="619"/>
      <c r="CL47" s="619"/>
      <c r="CM47" s="619"/>
      <c r="CN47" s="619"/>
      <c r="CO47" s="619"/>
      <c r="CP47" s="619"/>
      <c r="CQ47" s="620"/>
      <c r="CR47" s="621">
        <v>64132</v>
      </c>
      <c r="CS47" s="634"/>
      <c r="CT47" s="634"/>
      <c r="CU47" s="634"/>
      <c r="CV47" s="634"/>
      <c r="CW47" s="634"/>
      <c r="CX47" s="634"/>
      <c r="CY47" s="635"/>
      <c r="CZ47" s="624">
        <v>0.5</v>
      </c>
      <c r="DA47" s="636"/>
      <c r="DB47" s="636"/>
      <c r="DC47" s="637"/>
      <c r="DD47" s="627">
        <v>33975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371</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179</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372</v>
      </c>
      <c r="CE49" s="603"/>
      <c r="CF49" s="603"/>
      <c r="CG49" s="603"/>
      <c r="CH49" s="603"/>
      <c r="CI49" s="603"/>
      <c r="CJ49" s="603"/>
      <c r="CK49" s="603"/>
      <c r="CL49" s="603"/>
      <c r="CM49" s="603"/>
      <c r="CN49" s="603"/>
      <c r="CO49" s="603"/>
      <c r="CP49" s="603"/>
      <c r="CQ49" s="604"/>
      <c r="CR49" s="605">
        <v>12598687</v>
      </c>
      <c r="CS49" s="606"/>
      <c r="CT49" s="606"/>
      <c r="CU49" s="606"/>
      <c r="CV49" s="606"/>
      <c r="CW49" s="606"/>
      <c r="CX49" s="606"/>
      <c r="CY49" s="607"/>
      <c r="CZ49" s="608">
        <v>100</v>
      </c>
      <c r="DA49" s="609"/>
      <c r="DB49" s="609"/>
      <c r="DC49" s="610"/>
      <c r="DD49" s="611">
        <v>4253277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3ihXiulYrA9QN27RgYigEOTrHg6kukNR8zXWg4p8uf2mpaPlj/tn9xPriWSET9ySVG7nO06z9ind3SwOEZvdwA==" saltValue="Km+auBJ79CqInkiGYp4Yd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2" t="s">
        <v>373</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2"/>
      <c r="AP2" s="1092"/>
      <c r="AQ2" s="1092"/>
      <c r="AR2" s="1092"/>
      <c r="AS2" s="1092"/>
      <c r="AT2" s="1092"/>
      <c r="AU2" s="1092"/>
      <c r="AV2" s="1092"/>
      <c r="AW2" s="1092"/>
      <c r="AX2" s="1092"/>
      <c r="AY2" s="1092"/>
      <c r="AZ2" s="1092"/>
      <c r="BA2" s="1092"/>
      <c r="BB2" s="1092"/>
      <c r="BC2" s="1092"/>
      <c r="BD2" s="1092"/>
      <c r="BE2" s="1092"/>
      <c r="BF2" s="1092"/>
      <c r="BG2" s="1092"/>
      <c r="BH2" s="1092"/>
      <c r="BI2" s="1092"/>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3" t="s">
        <v>374</v>
      </c>
      <c r="DK2" s="1094"/>
      <c r="DL2" s="1094"/>
      <c r="DM2" s="1094"/>
      <c r="DN2" s="1094"/>
      <c r="DO2" s="1095"/>
      <c r="DP2" s="228"/>
      <c r="DQ2" s="1093" t="s">
        <v>375</v>
      </c>
      <c r="DR2" s="1094"/>
      <c r="DS2" s="1094"/>
      <c r="DT2" s="1094"/>
      <c r="DU2" s="1094"/>
      <c r="DV2" s="1094"/>
      <c r="DW2" s="1094"/>
      <c r="DX2" s="1094"/>
      <c r="DY2" s="1094"/>
      <c r="DZ2" s="1095"/>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61" t="s">
        <v>376</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378</v>
      </c>
      <c r="B5" s="996"/>
      <c r="C5" s="996"/>
      <c r="D5" s="996"/>
      <c r="E5" s="996"/>
      <c r="F5" s="996"/>
      <c r="G5" s="996"/>
      <c r="H5" s="996"/>
      <c r="I5" s="996"/>
      <c r="J5" s="996"/>
      <c r="K5" s="996"/>
      <c r="L5" s="996"/>
      <c r="M5" s="996"/>
      <c r="N5" s="996"/>
      <c r="O5" s="996"/>
      <c r="P5" s="997"/>
      <c r="Q5" s="1001" t="s">
        <v>379</v>
      </c>
      <c r="R5" s="1002"/>
      <c r="S5" s="1002"/>
      <c r="T5" s="1002"/>
      <c r="U5" s="1003"/>
      <c r="V5" s="1001" t="s">
        <v>380</v>
      </c>
      <c r="W5" s="1002"/>
      <c r="X5" s="1002"/>
      <c r="Y5" s="1002"/>
      <c r="Z5" s="1003"/>
      <c r="AA5" s="1001" t="s">
        <v>381</v>
      </c>
      <c r="AB5" s="1002"/>
      <c r="AC5" s="1002"/>
      <c r="AD5" s="1002"/>
      <c r="AE5" s="1002"/>
      <c r="AF5" s="1096" t="s">
        <v>382</v>
      </c>
      <c r="AG5" s="1002"/>
      <c r="AH5" s="1002"/>
      <c r="AI5" s="1002"/>
      <c r="AJ5" s="1015"/>
      <c r="AK5" s="1002" t="s">
        <v>383</v>
      </c>
      <c r="AL5" s="1002"/>
      <c r="AM5" s="1002"/>
      <c r="AN5" s="1002"/>
      <c r="AO5" s="1003"/>
      <c r="AP5" s="1001" t="s">
        <v>384</v>
      </c>
      <c r="AQ5" s="1002"/>
      <c r="AR5" s="1002"/>
      <c r="AS5" s="1002"/>
      <c r="AT5" s="1003"/>
      <c r="AU5" s="1001" t="s">
        <v>385</v>
      </c>
      <c r="AV5" s="1002"/>
      <c r="AW5" s="1002"/>
      <c r="AX5" s="1002"/>
      <c r="AY5" s="1015"/>
      <c r="AZ5" s="232"/>
      <c r="BA5" s="232"/>
      <c r="BB5" s="232"/>
      <c r="BC5" s="232"/>
      <c r="BD5" s="232"/>
      <c r="BE5" s="233"/>
      <c r="BF5" s="233"/>
      <c r="BG5" s="233"/>
      <c r="BH5" s="233"/>
      <c r="BI5" s="233"/>
      <c r="BJ5" s="233"/>
      <c r="BK5" s="233"/>
      <c r="BL5" s="233"/>
      <c r="BM5" s="233"/>
      <c r="BN5" s="233"/>
      <c r="BO5" s="233"/>
      <c r="BP5" s="233"/>
      <c r="BQ5" s="995" t="s">
        <v>386</v>
      </c>
      <c r="BR5" s="996"/>
      <c r="BS5" s="996"/>
      <c r="BT5" s="996"/>
      <c r="BU5" s="996"/>
      <c r="BV5" s="996"/>
      <c r="BW5" s="996"/>
      <c r="BX5" s="996"/>
      <c r="BY5" s="996"/>
      <c r="BZ5" s="996"/>
      <c r="CA5" s="996"/>
      <c r="CB5" s="996"/>
      <c r="CC5" s="996"/>
      <c r="CD5" s="996"/>
      <c r="CE5" s="996"/>
      <c r="CF5" s="996"/>
      <c r="CG5" s="997"/>
      <c r="CH5" s="1001" t="s">
        <v>387</v>
      </c>
      <c r="CI5" s="1002"/>
      <c r="CJ5" s="1002"/>
      <c r="CK5" s="1002"/>
      <c r="CL5" s="1003"/>
      <c r="CM5" s="1001" t="s">
        <v>388</v>
      </c>
      <c r="CN5" s="1002"/>
      <c r="CO5" s="1002"/>
      <c r="CP5" s="1002"/>
      <c r="CQ5" s="1003"/>
      <c r="CR5" s="1001" t="s">
        <v>389</v>
      </c>
      <c r="CS5" s="1002"/>
      <c r="CT5" s="1002"/>
      <c r="CU5" s="1002"/>
      <c r="CV5" s="1003"/>
      <c r="CW5" s="1001" t="s">
        <v>390</v>
      </c>
      <c r="CX5" s="1002"/>
      <c r="CY5" s="1002"/>
      <c r="CZ5" s="1002"/>
      <c r="DA5" s="1003"/>
      <c r="DB5" s="1001" t="s">
        <v>391</v>
      </c>
      <c r="DC5" s="1002"/>
      <c r="DD5" s="1002"/>
      <c r="DE5" s="1002"/>
      <c r="DF5" s="1003"/>
      <c r="DG5" s="1086" t="s">
        <v>392</v>
      </c>
      <c r="DH5" s="1087"/>
      <c r="DI5" s="1087"/>
      <c r="DJ5" s="1087"/>
      <c r="DK5" s="1088"/>
      <c r="DL5" s="1086" t="s">
        <v>393</v>
      </c>
      <c r="DM5" s="1087"/>
      <c r="DN5" s="1087"/>
      <c r="DO5" s="1087"/>
      <c r="DP5" s="1088"/>
      <c r="DQ5" s="1001" t="s">
        <v>394</v>
      </c>
      <c r="DR5" s="1002"/>
      <c r="DS5" s="1002"/>
      <c r="DT5" s="1002"/>
      <c r="DU5" s="1003"/>
      <c r="DV5" s="1001" t="s">
        <v>385</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7"/>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9"/>
      <c r="DH6" s="1090"/>
      <c r="DI6" s="1090"/>
      <c r="DJ6" s="1090"/>
      <c r="DK6" s="1091"/>
      <c r="DL6" s="1089"/>
      <c r="DM6" s="1090"/>
      <c r="DN6" s="1090"/>
      <c r="DO6" s="1090"/>
      <c r="DP6" s="1091"/>
      <c r="DQ6" s="1004"/>
      <c r="DR6" s="1005"/>
      <c r="DS6" s="1005"/>
      <c r="DT6" s="1005"/>
      <c r="DU6" s="1006"/>
      <c r="DV6" s="1004"/>
      <c r="DW6" s="1005"/>
      <c r="DX6" s="1005"/>
      <c r="DY6" s="1005"/>
      <c r="DZ6" s="1016"/>
      <c r="EA6" s="234"/>
    </row>
    <row r="7" spans="1:131" s="235" customFormat="1" ht="26.25" customHeight="1" thickTop="1">
      <c r="A7" s="236">
        <v>1</v>
      </c>
      <c r="B7" s="1049" t="s">
        <v>395</v>
      </c>
      <c r="C7" s="1050"/>
      <c r="D7" s="1050"/>
      <c r="E7" s="1050"/>
      <c r="F7" s="1050"/>
      <c r="G7" s="1050"/>
      <c r="H7" s="1050"/>
      <c r="I7" s="1050"/>
      <c r="J7" s="1050"/>
      <c r="K7" s="1050"/>
      <c r="L7" s="1050"/>
      <c r="M7" s="1050"/>
      <c r="N7" s="1050"/>
      <c r="O7" s="1050"/>
      <c r="P7" s="1051"/>
      <c r="Q7" s="1104">
        <v>14009</v>
      </c>
      <c r="R7" s="1105"/>
      <c r="S7" s="1105"/>
      <c r="T7" s="1105"/>
      <c r="U7" s="1105"/>
      <c r="V7" s="1105">
        <v>12599</v>
      </c>
      <c r="W7" s="1105"/>
      <c r="X7" s="1105"/>
      <c r="Y7" s="1105"/>
      <c r="Z7" s="1105"/>
      <c r="AA7" s="1105">
        <v>1410</v>
      </c>
      <c r="AB7" s="1105"/>
      <c r="AC7" s="1105"/>
      <c r="AD7" s="1105"/>
      <c r="AE7" s="1106"/>
      <c r="AF7" s="1107">
        <v>1010</v>
      </c>
      <c r="AG7" s="1108"/>
      <c r="AH7" s="1108"/>
      <c r="AI7" s="1108"/>
      <c r="AJ7" s="1109"/>
      <c r="AK7" s="1110" t="s">
        <v>588</v>
      </c>
      <c r="AL7" s="1111"/>
      <c r="AM7" s="1111"/>
      <c r="AN7" s="1111"/>
      <c r="AO7" s="1111"/>
      <c r="AP7" s="1111">
        <v>2797</v>
      </c>
      <c r="AQ7" s="1111"/>
      <c r="AR7" s="1111"/>
      <c r="AS7" s="1111"/>
      <c r="AT7" s="1111"/>
      <c r="AU7" s="1112"/>
      <c r="AV7" s="1112"/>
      <c r="AW7" s="1112"/>
      <c r="AX7" s="1112"/>
      <c r="AY7" s="1113"/>
      <c r="AZ7" s="232"/>
      <c r="BA7" s="232"/>
      <c r="BB7" s="232"/>
      <c r="BC7" s="232"/>
      <c r="BD7" s="232"/>
      <c r="BE7" s="233"/>
      <c r="BF7" s="233"/>
      <c r="BG7" s="233"/>
      <c r="BH7" s="233"/>
      <c r="BI7" s="233"/>
      <c r="BJ7" s="233"/>
      <c r="BK7" s="233"/>
      <c r="BL7" s="233"/>
      <c r="BM7" s="233"/>
      <c r="BN7" s="233"/>
      <c r="BO7" s="233"/>
      <c r="BP7" s="233"/>
      <c r="BQ7" s="236">
        <v>1</v>
      </c>
      <c r="BR7" s="237"/>
      <c r="BS7" s="1101" t="s">
        <v>599</v>
      </c>
      <c r="BT7" s="1102"/>
      <c r="BU7" s="1102"/>
      <c r="BV7" s="1102"/>
      <c r="BW7" s="1102"/>
      <c r="BX7" s="1102"/>
      <c r="BY7" s="1102"/>
      <c r="BZ7" s="1102"/>
      <c r="CA7" s="1102"/>
      <c r="CB7" s="1102"/>
      <c r="CC7" s="1102"/>
      <c r="CD7" s="1102"/>
      <c r="CE7" s="1102"/>
      <c r="CF7" s="1102"/>
      <c r="CG7" s="1114"/>
      <c r="CH7" s="1098">
        <v>3</v>
      </c>
      <c r="CI7" s="1099"/>
      <c r="CJ7" s="1099"/>
      <c r="CK7" s="1099"/>
      <c r="CL7" s="1100"/>
      <c r="CM7" s="1098">
        <v>791</v>
      </c>
      <c r="CN7" s="1099"/>
      <c r="CO7" s="1099"/>
      <c r="CP7" s="1099"/>
      <c r="CQ7" s="1100"/>
      <c r="CR7" s="1098">
        <v>80</v>
      </c>
      <c r="CS7" s="1099"/>
      <c r="CT7" s="1099"/>
      <c r="CU7" s="1099"/>
      <c r="CV7" s="1100"/>
      <c r="CW7" s="1098" t="s">
        <v>603</v>
      </c>
      <c r="CX7" s="1099"/>
      <c r="CY7" s="1099"/>
      <c r="CZ7" s="1099"/>
      <c r="DA7" s="1100"/>
      <c r="DB7" s="1098" t="s">
        <v>603</v>
      </c>
      <c r="DC7" s="1099"/>
      <c r="DD7" s="1099"/>
      <c r="DE7" s="1099"/>
      <c r="DF7" s="1100"/>
      <c r="DG7" s="1098" t="s">
        <v>603</v>
      </c>
      <c r="DH7" s="1099"/>
      <c r="DI7" s="1099"/>
      <c r="DJ7" s="1099"/>
      <c r="DK7" s="1100"/>
      <c r="DL7" s="1098" t="s">
        <v>603</v>
      </c>
      <c r="DM7" s="1099"/>
      <c r="DN7" s="1099"/>
      <c r="DO7" s="1099"/>
      <c r="DP7" s="1100"/>
      <c r="DQ7" s="1098" t="s">
        <v>603</v>
      </c>
      <c r="DR7" s="1099"/>
      <c r="DS7" s="1099"/>
      <c r="DT7" s="1099"/>
      <c r="DU7" s="1100"/>
      <c r="DV7" s="1101"/>
      <c r="DW7" s="1102"/>
      <c r="DX7" s="1102"/>
      <c r="DY7" s="1102"/>
      <c r="DZ7" s="1103"/>
      <c r="EA7" s="234"/>
    </row>
    <row r="8" spans="1:131" s="235" customFormat="1" ht="26.25" customHeight="1">
      <c r="A8" s="238">
        <v>2</v>
      </c>
      <c r="B8" s="1032"/>
      <c r="C8" s="1033"/>
      <c r="D8" s="1033"/>
      <c r="E8" s="1033"/>
      <c r="F8" s="1033"/>
      <c r="G8" s="1033"/>
      <c r="H8" s="1033"/>
      <c r="I8" s="1033"/>
      <c r="J8" s="1033"/>
      <c r="K8" s="1033"/>
      <c r="L8" s="1033"/>
      <c r="M8" s="1033"/>
      <c r="N8" s="1033"/>
      <c r="O8" s="1033"/>
      <c r="P8" s="1034"/>
      <c r="Q8" s="1040"/>
      <c r="R8" s="1041"/>
      <c r="S8" s="1041"/>
      <c r="T8" s="1041"/>
      <c r="U8" s="1041"/>
      <c r="V8" s="1041"/>
      <c r="W8" s="1041"/>
      <c r="X8" s="1041"/>
      <c r="Y8" s="1041"/>
      <c r="Z8" s="1041"/>
      <c r="AA8" s="1041"/>
      <c r="AB8" s="1041"/>
      <c r="AC8" s="1041"/>
      <c r="AD8" s="1041"/>
      <c r="AE8" s="1042"/>
      <c r="AF8" s="1037"/>
      <c r="AG8" s="1038"/>
      <c r="AH8" s="1038"/>
      <c r="AI8" s="1038"/>
      <c r="AJ8" s="1039"/>
      <c r="AK8" s="1082"/>
      <c r="AL8" s="1083"/>
      <c r="AM8" s="1083"/>
      <c r="AN8" s="1083"/>
      <c r="AO8" s="1083"/>
      <c r="AP8" s="1083"/>
      <c r="AQ8" s="1083"/>
      <c r="AR8" s="1083"/>
      <c r="AS8" s="1083"/>
      <c r="AT8" s="1083"/>
      <c r="AU8" s="1084"/>
      <c r="AV8" s="1084"/>
      <c r="AW8" s="1084"/>
      <c r="AX8" s="1084"/>
      <c r="AY8" s="1085"/>
      <c r="AZ8" s="232"/>
      <c r="BA8" s="232"/>
      <c r="BB8" s="232"/>
      <c r="BC8" s="232"/>
      <c r="BD8" s="232"/>
      <c r="BE8" s="233"/>
      <c r="BF8" s="233"/>
      <c r="BG8" s="233"/>
      <c r="BH8" s="233"/>
      <c r="BI8" s="233"/>
      <c r="BJ8" s="233"/>
      <c r="BK8" s="233"/>
      <c r="BL8" s="233"/>
      <c r="BM8" s="233"/>
      <c r="BN8" s="233"/>
      <c r="BO8" s="233"/>
      <c r="BP8" s="233"/>
      <c r="BQ8" s="238">
        <v>2</v>
      </c>
      <c r="BR8" s="239"/>
      <c r="BS8" s="992" t="s">
        <v>600</v>
      </c>
      <c r="BT8" s="993"/>
      <c r="BU8" s="993"/>
      <c r="BV8" s="993"/>
      <c r="BW8" s="993"/>
      <c r="BX8" s="993"/>
      <c r="BY8" s="993"/>
      <c r="BZ8" s="993"/>
      <c r="CA8" s="993"/>
      <c r="CB8" s="993"/>
      <c r="CC8" s="993"/>
      <c r="CD8" s="993"/>
      <c r="CE8" s="993"/>
      <c r="CF8" s="993"/>
      <c r="CG8" s="1014"/>
      <c r="CH8" s="989">
        <v>140</v>
      </c>
      <c r="CI8" s="990"/>
      <c r="CJ8" s="990"/>
      <c r="CK8" s="990"/>
      <c r="CL8" s="991"/>
      <c r="CM8" s="989">
        <v>464</v>
      </c>
      <c r="CN8" s="990"/>
      <c r="CO8" s="990"/>
      <c r="CP8" s="990"/>
      <c r="CQ8" s="991"/>
      <c r="CR8" s="989">
        <v>40</v>
      </c>
      <c r="CS8" s="990"/>
      <c r="CT8" s="990"/>
      <c r="CU8" s="990"/>
      <c r="CV8" s="991"/>
      <c r="CW8" s="989" t="s">
        <v>603</v>
      </c>
      <c r="CX8" s="990"/>
      <c r="CY8" s="990"/>
      <c r="CZ8" s="990"/>
      <c r="DA8" s="991"/>
      <c r="DB8" s="989" t="s">
        <v>603</v>
      </c>
      <c r="DC8" s="990"/>
      <c r="DD8" s="990"/>
      <c r="DE8" s="990"/>
      <c r="DF8" s="991"/>
      <c r="DG8" s="989" t="s">
        <v>603</v>
      </c>
      <c r="DH8" s="990"/>
      <c r="DI8" s="990"/>
      <c r="DJ8" s="990"/>
      <c r="DK8" s="991"/>
      <c r="DL8" s="989" t="s">
        <v>603</v>
      </c>
      <c r="DM8" s="990"/>
      <c r="DN8" s="990"/>
      <c r="DO8" s="990"/>
      <c r="DP8" s="991"/>
      <c r="DQ8" s="989" t="s">
        <v>603</v>
      </c>
      <c r="DR8" s="990"/>
      <c r="DS8" s="990"/>
      <c r="DT8" s="990"/>
      <c r="DU8" s="991"/>
      <c r="DV8" s="992"/>
      <c r="DW8" s="993"/>
      <c r="DX8" s="993"/>
      <c r="DY8" s="993"/>
      <c r="DZ8" s="994"/>
      <c r="EA8" s="234"/>
    </row>
    <row r="9" spans="1:131" s="235" customFormat="1" ht="26.25" customHeight="1">
      <c r="A9" s="238">
        <v>3</v>
      </c>
      <c r="B9" s="1032"/>
      <c r="C9" s="1033"/>
      <c r="D9" s="1033"/>
      <c r="E9" s="1033"/>
      <c r="F9" s="1033"/>
      <c r="G9" s="1033"/>
      <c r="H9" s="1033"/>
      <c r="I9" s="1033"/>
      <c r="J9" s="1033"/>
      <c r="K9" s="1033"/>
      <c r="L9" s="1033"/>
      <c r="M9" s="1033"/>
      <c r="N9" s="1033"/>
      <c r="O9" s="1033"/>
      <c r="P9" s="1034"/>
      <c r="Q9" s="1040"/>
      <c r="R9" s="1041"/>
      <c r="S9" s="1041"/>
      <c r="T9" s="1041"/>
      <c r="U9" s="1041"/>
      <c r="V9" s="1041"/>
      <c r="W9" s="1041"/>
      <c r="X9" s="1041"/>
      <c r="Y9" s="1041"/>
      <c r="Z9" s="1041"/>
      <c r="AA9" s="1041"/>
      <c r="AB9" s="1041"/>
      <c r="AC9" s="1041"/>
      <c r="AD9" s="1041"/>
      <c r="AE9" s="1042"/>
      <c r="AF9" s="1037"/>
      <c r="AG9" s="1038"/>
      <c r="AH9" s="1038"/>
      <c r="AI9" s="1038"/>
      <c r="AJ9" s="1039"/>
      <c r="AK9" s="1082"/>
      <c r="AL9" s="1083"/>
      <c r="AM9" s="1083"/>
      <c r="AN9" s="1083"/>
      <c r="AO9" s="1083"/>
      <c r="AP9" s="1083"/>
      <c r="AQ9" s="1083"/>
      <c r="AR9" s="1083"/>
      <c r="AS9" s="1083"/>
      <c r="AT9" s="1083"/>
      <c r="AU9" s="1084"/>
      <c r="AV9" s="1084"/>
      <c r="AW9" s="1084"/>
      <c r="AX9" s="1084"/>
      <c r="AY9" s="1085"/>
      <c r="AZ9" s="232"/>
      <c r="BA9" s="232"/>
      <c r="BB9" s="232"/>
      <c r="BC9" s="232"/>
      <c r="BD9" s="232"/>
      <c r="BE9" s="233"/>
      <c r="BF9" s="233"/>
      <c r="BG9" s="233"/>
      <c r="BH9" s="233"/>
      <c r="BI9" s="233"/>
      <c r="BJ9" s="233"/>
      <c r="BK9" s="233"/>
      <c r="BL9" s="233"/>
      <c r="BM9" s="233"/>
      <c r="BN9" s="233"/>
      <c r="BO9" s="233"/>
      <c r="BP9" s="233"/>
      <c r="BQ9" s="238">
        <v>3</v>
      </c>
      <c r="BR9" s="239"/>
      <c r="BS9" s="992" t="s">
        <v>601</v>
      </c>
      <c r="BT9" s="993"/>
      <c r="BU9" s="993"/>
      <c r="BV9" s="993"/>
      <c r="BW9" s="993"/>
      <c r="BX9" s="993"/>
      <c r="BY9" s="993"/>
      <c r="BZ9" s="993"/>
      <c r="CA9" s="993"/>
      <c r="CB9" s="993"/>
      <c r="CC9" s="993"/>
      <c r="CD9" s="993"/>
      <c r="CE9" s="993"/>
      <c r="CF9" s="993"/>
      <c r="CG9" s="1014"/>
      <c r="CH9" s="989">
        <v>6</v>
      </c>
      <c r="CI9" s="990"/>
      <c r="CJ9" s="990"/>
      <c r="CK9" s="990"/>
      <c r="CL9" s="991"/>
      <c r="CM9" s="989">
        <v>42</v>
      </c>
      <c r="CN9" s="990"/>
      <c r="CO9" s="990"/>
      <c r="CP9" s="990"/>
      <c r="CQ9" s="991"/>
      <c r="CR9" s="989">
        <v>25</v>
      </c>
      <c r="CS9" s="990"/>
      <c r="CT9" s="990"/>
      <c r="CU9" s="990"/>
      <c r="CV9" s="991"/>
      <c r="CW9" s="989" t="s">
        <v>603</v>
      </c>
      <c r="CX9" s="990"/>
      <c r="CY9" s="990"/>
      <c r="CZ9" s="990"/>
      <c r="DA9" s="991"/>
      <c r="DB9" s="989" t="s">
        <v>603</v>
      </c>
      <c r="DC9" s="990"/>
      <c r="DD9" s="990"/>
      <c r="DE9" s="990"/>
      <c r="DF9" s="991"/>
      <c r="DG9" s="989" t="s">
        <v>603</v>
      </c>
      <c r="DH9" s="990"/>
      <c r="DI9" s="990"/>
      <c r="DJ9" s="990"/>
      <c r="DK9" s="991"/>
      <c r="DL9" s="989" t="s">
        <v>603</v>
      </c>
      <c r="DM9" s="990"/>
      <c r="DN9" s="990"/>
      <c r="DO9" s="990"/>
      <c r="DP9" s="991"/>
      <c r="DQ9" s="989" t="s">
        <v>603</v>
      </c>
      <c r="DR9" s="990"/>
      <c r="DS9" s="990"/>
      <c r="DT9" s="990"/>
      <c r="DU9" s="991"/>
      <c r="DV9" s="992"/>
      <c r="DW9" s="993"/>
      <c r="DX9" s="993"/>
      <c r="DY9" s="993"/>
      <c r="DZ9" s="994"/>
      <c r="EA9" s="234"/>
    </row>
    <row r="10" spans="1:131" s="235" customFormat="1" ht="26.25" customHeight="1">
      <c r="A10" s="238">
        <v>4</v>
      </c>
      <c r="B10" s="1032"/>
      <c r="C10" s="1033"/>
      <c r="D10" s="1033"/>
      <c r="E10" s="1033"/>
      <c r="F10" s="1033"/>
      <c r="G10" s="1033"/>
      <c r="H10" s="1033"/>
      <c r="I10" s="1033"/>
      <c r="J10" s="1033"/>
      <c r="K10" s="1033"/>
      <c r="L10" s="1033"/>
      <c r="M10" s="1033"/>
      <c r="N10" s="1033"/>
      <c r="O10" s="1033"/>
      <c r="P10" s="1034"/>
      <c r="Q10" s="1040"/>
      <c r="R10" s="1041"/>
      <c r="S10" s="1041"/>
      <c r="T10" s="1041"/>
      <c r="U10" s="1041"/>
      <c r="V10" s="1041"/>
      <c r="W10" s="1041"/>
      <c r="X10" s="1041"/>
      <c r="Y10" s="1041"/>
      <c r="Z10" s="1041"/>
      <c r="AA10" s="1041"/>
      <c r="AB10" s="1041"/>
      <c r="AC10" s="1041"/>
      <c r="AD10" s="1041"/>
      <c r="AE10" s="1042"/>
      <c r="AF10" s="1037"/>
      <c r="AG10" s="1038"/>
      <c r="AH10" s="1038"/>
      <c r="AI10" s="1038"/>
      <c r="AJ10" s="1039"/>
      <c r="AK10" s="1082"/>
      <c r="AL10" s="1083"/>
      <c r="AM10" s="1083"/>
      <c r="AN10" s="1083"/>
      <c r="AO10" s="1083"/>
      <c r="AP10" s="1083"/>
      <c r="AQ10" s="1083"/>
      <c r="AR10" s="1083"/>
      <c r="AS10" s="1083"/>
      <c r="AT10" s="1083"/>
      <c r="AU10" s="1084"/>
      <c r="AV10" s="1084"/>
      <c r="AW10" s="1084"/>
      <c r="AX10" s="1084"/>
      <c r="AY10" s="1085"/>
      <c r="AZ10" s="232"/>
      <c r="BA10" s="232"/>
      <c r="BB10" s="232"/>
      <c r="BC10" s="232"/>
      <c r="BD10" s="232"/>
      <c r="BE10" s="233"/>
      <c r="BF10" s="233"/>
      <c r="BG10" s="233"/>
      <c r="BH10" s="233"/>
      <c r="BI10" s="233"/>
      <c r="BJ10" s="233"/>
      <c r="BK10" s="233"/>
      <c r="BL10" s="233"/>
      <c r="BM10" s="233"/>
      <c r="BN10" s="233"/>
      <c r="BO10" s="233"/>
      <c r="BP10" s="233"/>
      <c r="BQ10" s="238">
        <v>4</v>
      </c>
      <c r="BR10" s="239"/>
      <c r="BS10" s="992" t="s">
        <v>602</v>
      </c>
      <c r="BT10" s="993"/>
      <c r="BU10" s="993"/>
      <c r="BV10" s="993"/>
      <c r="BW10" s="993"/>
      <c r="BX10" s="993"/>
      <c r="BY10" s="993"/>
      <c r="BZ10" s="993"/>
      <c r="CA10" s="993"/>
      <c r="CB10" s="993"/>
      <c r="CC10" s="993"/>
      <c r="CD10" s="993"/>
      <c r="CE10" s="993"/>
      <c r="CF10" s="993"/>
      <c r="CG10" s="1014"/>
      <c r="CH10" s="989">
        <v>11</v>
      </c>
      <c r="CI10" s="990"/>
      <c r="CJ10" s="990"/>
      <c r="CK10" s="990"/>
      <c r="CL10" s="991"/>
      <c r="CM10" s="989">
        <v>50</v>
      </c>
      <c r="CN10" s="990"/>
      <c r="CO10" s="990"/>
      <c r="CP10" s="990"/>
      <c r="CQ10" s="991"/>
      <c r="CR10" s="989">
        <v>40</v>
      </c>
      <c r="CS10" s="990"/>
      <c r="CT10" s="990"/>
      <c r="CU10" s="990"/>
      <c r="CV10" s="991"/>
      <c r="CW10" s="989" t="s">
        <v>603</v>
      </c>
      <c r="CX10" s="990"/>
      <c r="CY10" s="990"/>
      <c r="CZ10" s="990"/>
      <c r="DA10" s="991"/>
      <c r="DB10" s="989" t="s">
        <v>603</v>
      </c>
      <c r="DC10" s="990"/>
      <c r="DD10" s="990"/>
      <c r="DE10" s="990"/>
      <c r="DF10" s="991"/>
      <c r="DG10" s="989" t="s">
        <v>603</v>
      </c>
      <c r="DH10" s="990"/>
      <c r="DI10" s="990"/>
      <c r="DJ10" s="990"/>
      <c r="DK10" s="991"/>
      <c r="DL10" s="989" t="s">
        <v>603</v>
      </c>
      <c r="DM10" s="990"/>
      <c r="DN10" s="990"/>
      <c r="DO10" s="990"/>
      <c r="DP10" s="991"/>
      <c r="DQ10" s="989" t="s">
        <v>603</v>
      </c>
      <c r="DR10" s="990"/>
      <c r="DS10" s="990"/>
      <c r="DT10" s="990"/>
      <c r="DU10" s="991"/>
      <c r="DV10" s="992"/>
      <c r="DW10" s="993"/>
      <c r="DX10" s="993"/>
      <c r="DY10" s="993"/>
      <c r="DZ10" s="994"/>
      <c r="EA10" s="234"/>
    </row>
    <row r="11" spans="1:131" s="235" customFormat="1" ht="26.25" customHeight="1">
      <c r="A11" s="238">
        <v>5</v>
      </c>
      <c r="B11" s="1032"/>
      <c r="C11" s="1033"/>
      <c r="D11" s="1033"/>
      <c r="E11" s="1033"/>
      <c r="F11" s="1033"/>
      <c r="G11" s="1033"/>
      <c r="H11" s="1033"/>
      <c r="I11" s="1033"/>
      <c r="J11" s="1033"/>
      <c r="K11" s="1033"/>
      <c r="L11" s="1033"/>
      <c r="M11" s="1033"/>
      <c r="N11" s="1033"/>
      <c r="O11" s="1033"/>
      <c r="P11" s="1034"/>
      <c r="Q11" s="1040"/>
      <c r="R11" s="1041"/>
      <c r="S11" s="1041"/>
      <c r="T11" s="1041"/>
      <c r="U11" s="1041"/>
      <c r="V11" s="1041"/>
      <c r="W11" s="1041"/>
      <c r="X11" s="1041"/>
      <c r="Y11" s="1041"/>
      <c r="Z11" s="1041"/>
      <c r="AA11" s="1041"/>
      <c r="AB11" s="1041"/>
      <c r="AC11" s="1041"/>
      <c r="AD11" s="1041"/>
      <c r="AE11" s="1042"/>
      <c r="AF11" s="1037"/>
      <c r="AG11" s="1038"/>
      <c r="AH11" s="1038"/>
      <c r="AI11" s="1038"/>
      <c r="AJ11" s="1039"/>
      <c r="AK11" s="1082"/>
      <c r="AL11" s="1083"/>
      <c r="AM11" s="1083"/>
      <c r="AN11" s="1083"/>
      <c r="AO11" s="1083"/>
      <c r="AP11" s="1083"/>
      <c r="AQ11" s="1083"/>
      <c r="AR11" s="1083"/>
      <c r="AS11" s="1083"/>
      <c r="AT11" s="1083"/>
      <c r="AU11" s="1084"/>
      <c r="AV11" s="1084"/>
      <c r="AW11" s="1084"/>
      <c r="AX11" s="1084"/>
      <c r="AY11" s="1085"/>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2"/>
      <c r="C12" s="1033"/>
      <c r="D12" s="1033"/>
      <c r="E12" s="1033"/>
      <c r="F12" s="1033"/>
      <c r="G12" s="1033"/>
      <c r="H12" s="1033"/>
      <c r="I12" s="1033"/>
      <c r="J12" s="1033"/>
      <c r="K12" s="1033"/>
      <c r="L12" s="1033"/>
      <c r="M12" s="1033"/>
      <c r="N12" s="1033"/>
      <c r="O12" s="1033"/>
      <c r="P12" s="1034"/>
      <c r="Q12" s="1040"/>
      <c r="R12" s="1041"/>
      <c r="S12" s="1041"/>
      <c r="T12" s="1041"/>
      <c r="U12" s="1041"/>
      <c r="V12" s="1041"/>
      <c r="W12" s="1041"/>
      <c r="X12" s="1041"/>
      <c r="Y12" s="1041"/>
      <c r="Z12" s="1041"/>
      <c r="AA12" s="1041"/>
      <c r="AB12" s="1041"/>
      <c r="AC12" s="1041"/>
      <c r="AD12" s="1041"/>
      <c r="AE12" s="1042"/>
      <c r="AF12" s="1037"/>
      <c r="AG12" s="1038"/>
      <c r="AH12" s="1038"/>
      <c r="AI12" s="1038"/>
      <c r="AJ12" s="1039"/>
      <c r="AK12" s="1082"/>
      <c r="AL12" s="1083"/>
      <c r="AM12" s="1083"/>
      <c r="AN12" s="1083"/>
      <c r="AO12" s="1083"/>
      <c r="AP12" s="1083"/>
      <c r="AQ12" s="1083"/>
      <c r="AR12" s="1083"/>
      <c r="AS12" s="1083"/>
      <c r="AT12" s="1083"/>
      <c r="AU12" s="1084"/>
      <c r="AV12" s="1084"/>
      <c r="AW12" s="1084"/>
      <c r="AX12" s="1084"/>
      <c r="AY12" s="1085"/>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82"/>
      <c r="AL13" s="1083"/>
      <c r="AM13" s="1083"/>
      <c r="AN13" s="1083"/>
      <c r="AO13" s="1083"/>
      <c r="AP13" s="1083"/>
      <c r="AQ13" s="1083"/>
      <c r="AR13" s="1083"/>
      <c r="AS13" s="1083"/>
      <c r="AT13" s="1083"/>
      <c r="AU13" s="1084"/>
      <c r="AV13" s="1084"/>
      <c r="AW13" s="1084"/>
      <c r="AX13" s="1084"/>
      <c r="AY13" s="1085"/>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82"/>
      <c r="AL14" s="1083"/>
      <c r="AM14" s="1083"/>
      <c r="AN14" s="1083"/>
      <c r="AO14" s="1083"/>
      <c r="AP14" s="1083"/>
      <c r="AQ14" s="1083"/>
      <c r="AR14" s="1083"/>
      <c r="AS14" s="1083"/>
      <c r="AT14" s="1083"/>
      <c r="AU14" s="1084"/>
      <c r="AV14" s="1084"/>
      <c r="AW14" s="1084"/>
      <c r="AX14" s="1084"/>
      <c r="AY14" s="1085"/>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82"/>
      <c r="AL15" s="1083"/>
      <c r="AM15" s="1083"/>
      <c r="AN15" s="1083"/>
      <c r="AO15" s="1083"/>
      <c r="AP15" s="1083"/>
      <c r="AQ15" s="1083"/>
      <c r="AR15" s="1083"/>
      <c r="AS15" s="1083"/>
      <c r="AT15" s="1083"/>
      <c r="AU15" s="1084"/>
      <c r="AV15" s="1084"/>
      <c r="AW15" s="1084"/>
      <c r="AX15" s="1084"/>
      <c r="AY15" s="1085"/>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82"/>
      <c r="AL16" s="1083"/>
      <c r="AM16" s="1083"/>
      <c r="AN16" s="1083"/>
      <c r="AO16" s="1083"/>
      <c r="AP16" s="1083"/>
      <c r="AQ16" s="1083"/>
      <c r="AR16" s="1083"/>
      <c r="AS16" s="1083"/>
      <c r="AT16" s="1083"/>
      <c r="AU16" s="1084"/>
      <c r="AV16" s="1084"/>
      <c r="AW16" s="1084"/>
      <c r="AX16" s="1084"/>
      <c r="AY16" s="1085"/>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82"/>
      <c r="AL17" s="1083"/>
      <c r="AM17" s="1083"/>
      <c r="AN17" s="1083"/>
      <c r="AO17" s="1083"/>
      <c r="AP17" s="1083"/>
      <c r="AQ17" s="1083"/>
      <c r="AR17" s="1083"/>
      <c r="AS17" s="1083"/>
      <c r="AT17" s="1083"/>
      <c r="AU17" s="1084"/>
      <c r="AV17" s="1084"/>
      <c r="AW17" s="1084"/>
      <c r="AX17" s="1084"/>
      <c r="AY17" s="1085"/>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82"/>
      <c r="AL18" s="1083"/>
      <c r="AM18" s="1083"/>
      <c r="AN18" s="1083"/>
      <c r="AO18" s="1083"/>
      <c r="AP18" s="1083"/>
      <c r="AQ18" s="1083"/>
      <c r="AR18" s="1083"/>
      <c r="AS18" s="1083"/>
      <c r="AT18" s="1083"/>
      <c r="AU18" s="1084"/>
      <c r="AV18" s="1084"/>
      <c r="AW18" s="1084"/>
      <c r="AX18" s="1084"/>
      <c r="AY18" s="1085"/>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82"/>
      <c r="AL19" s="1083"/>
      <c r="AM19" s="1083"/>
      <c r="AN19" s="1083"/>
      <c r="AO19" s="1083"/>
      <c r="AP19" s="1083"/>
      <c r="AQ19" s="1083"/>
      <c r="AR19" s="1083"/>
      <c r="AS19" s="1083"/>
      <c r="AT19" s="1083"/>
      <c r="AU19" s="1084"/>
      <c r="AV19" s="1084"/>
      <c r="AW19" s="1084"/>
      <c r="AX19" s="1084"/>
      <c r="AY19" s="1085"/>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82"/>
      <c r="AL20" s="1083"/>
      <c r="AM20" s="1083"/>
      <c r="AN20" s="1083"/>
      <c r="AO20" s="1083"/>
      <c r="AP20" s="1083"/>
      <c r="AQ20" s="1083"/>
      <c r="AR20" s="1083"/>
      <c r="AS20" s="1083"/>
      <c r="AT20" s="1083"/>
      <c r="AU20" s="1084"/>
      <c r="AV20" s="1084"/>
      <c r="AW20" s="1084"/>
      <c r="AX20" s="1084"/>
      <c r="AY20" s="1085"/>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82"/>
      <c r="AL21" s="1083"/>
      <c r="AM21" s="1083"/>
      <c r="AN21" s="1083"/>
      <c r="AO21" s="1083"/>
      <c r="AP21" s="1083"/>
      <c r="AQ21" s="1083"/>
      <c r="AR21" s="1083"/>
      <c r="AS21" s="1083"/>
      <c r="AT21" s="1083"/>
      <c r="AU21" s="1084"/>
      <c r="AV21" s="1084"/>
      <c r="AW21" s="1084"/>
      <c r="AX21" s="1084"/>
      <c r="AY21" s="1085"/>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2"/>
      <c r="C22" s="1033"/>
      <c r="D22" s="1033"/>
      <c r="E22" s="1033"/>
      <c r="F22" s="1033"/>
      <c r="G22" s="1033"/>
      <c r="H22" s="1033"/>
      <c r="I22" s="1033"/>
      <c r="J22" s="1033"/>
      <c r="K22" s="1033"/>
      <c r="L22" s="1033"/>
      <c r="M22" s="1033"/>
      <c r="N22" s="1033"/>
      <c r="O22" s="1033"/>
      <c r="P22" s="1034"/>
      <c r="Q22" s="1075"/>
      <c r="R22" s="1076"/>
      <c r="S22" s="1076"/>
      <c r="T22" s="1076"/>
      <c r="U22" s="1076"/>
      <c r="V22" s="1076"/>
      <c r="W22" s="1076"/>
      <c r="X22" s="1076"/>
      <c r="Y22" s="1076"/>
      <c r="Z22" s="1076"/>
      <c r="AA22" s="1076"/>
      <c r="AB22" s="1076"/>
      <c r="AC22" s="1076"/>
      <c r="AD22" s="1076"/>
      <c r="AE22" s="1077"/>
      <c r="AF22" s="1037"/>
      <c r="AG22" s="1038"/>
      <c r="AH22" s="1038"/>
      <c r="AI22" s="1038"/>
      <c r="AJ22" s="1039"/>
      <c r="AK22" s="1078"/>
      <c r="AL22" s="1079"/>
      <c r="AM22" s="1079"/>
      <c r="AN22" s="1079"/>
      <c r="AO22" s="1079"/>
      <c r="AP22" s="1079"/>
      <c r="AQ22" s="1079"/>
      <c r="AR22" s="1079"/>
      <c r="AS22" s="1079"/>
      <c r="AT22" s="1079"/>
      <c r="AU22" s="1080"/>
      <c r="AV22" s="1080"/>
      <c r="AW22" s="1080"/>
      <c r="AX22" s="1080"/>
      <c r="AY22" s="1081"/>
      <c r="AZ22" s="1030" t="s">
        <v>396</v>
      </c>
      <c r="BA22" s="1030"/>
      <c r="BB22" s="1030"/>
      <c r="BC22" s="1030"/>
      <c r="BD22" s="1031"/>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397</v>
      </c>
      <c r="B23" s="937" t="s">
        <v>398</v>
      </c>
      <c r="C23" s="938"/>
      <c r="D23" s="938"/>
      <c r="E23" s="938"/>
      <c r="F23" s="938"/>
      <c r="G23" s="938"/>
      <c r="H23" s="938"/>
      <c r="I23" s="938"/>
      <c r="J23" s="938"/>
      <c r="K23" s="938"/>
      <c r="L23" s="938"/>
      <c r="M23" s="938"/>
      <c r="N23" s="938"/>
      <c r="O23" s="938"/>
      <c r="P23" s="948"/>
      <c r="Q23" s="1069"/>
      <c r="R23" s="1063"/>
      <c r="S23" s="1063"/>
      <c r="T23" s="1063"/>
      <c r="U23" s="1063"/>
      <c r="V23" s="1063"/>
      <c r="W23" s="1063"/>
      <c r="X23" s="1063"/>
      <c r="Y23" s="1063"/>
      <c r="Z23" s="1063"/>
      <c r="AA23" s="1063"/>
      <c r="AB23" s="1063"/>
      <c r="AC23" s="1063"/>
      <c r="AD23" s="1063"/>
      <c r="AE23" s="1070"/>
      <c r="AF23" s="1071">
        <v>1010</v>
      </c>
      <c r="AG23" s="1063"/>
      <c r="AH23" s="1063"/>
      <c r="AI23" s="1063"/>
      <c r="AJ23" s="1072"/>
      <c r="AK23" s="1073"/>
      <c r="AL23" s="1074"/>
      <c r="AM23" s="1074"/>
      <c r="AN23" s="1074"/>
      <c r="AO23" s="1074"/>
      <c r="AP23" s="1063"/>
      <c r="AQ23" s="1063"/>
      <c r="AR23" s="1063"/>
      <c r="AS23" s="1063"/>
      <c r="AT23" s="1063"/>
      <c r="AU23" s="1064"/>
      <c r="AV23" s="1064"/>
      <c r="AW23" s="1064"/>
      <c r="AX23" s="1064"/>
      <c r="AY23" s="1065"/>
      <c r="AZ23" s="1066" t="s">
        <v>399</v>
      </c>
      <c r="BA23" s="1067"/>
      <c r="BB23" s="1067"/>
      <c r="BC23" s="1067"/>
      <c r="BD23" s="1068"/>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2" t="s">
        <v>400</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61" t="s">
        <v>401</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378</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7" t="s">
        <v>405</v>
      </c>
      <c r="AG26" s="1008"/>
      <c r="AH26" s="1008"/>
      <c r="AI26" s="1008"/>
      <c r="AJ26" s="1058"/>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9"/>
      <c r="AG27" s="1011"/>
      <c r="AH27" s="1011"/>
      <c r="AI27" s="1011"/>
      <c r="AJ27" s="1060"/>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9" t="s">
        <v>410</v>
      </c>
      <c r="C28" s="1050"/>
      <c r="D28" s="1050"/>
      <c r="E28" s="1050"/>
      <c r="F28" s="1050"/>
      <c r="G28" s="1050"/>
      <c r="H28" s="1050"/>
      <c r="I28" s="1050"/>
      <c r="J28" s="1050"/>
      <c r="K28" s="1050"/>
      <c r="L28" s="1050"/>
      <c r="M28" s="1050"/>
      <c r="N28" s="1050"/>
      <c r="O28" s="1050"/>
      <c r="P28" s="1051"/>
      <c r="Q28" s="1052">
        <v>1112</v>
      </c>
      <c r="R28" s="1053"/>
      <c r="S28" s="1053"/>
      <c r="T28" s="1053"/>
      <c r="U28" s="1053"/>
      <c r="V28" s="1053">
        <v>1002</v>
      </c>
      <c r="W28" s="1053"/>
      <c r="X28" s="1053"/>
      <c r="Y28" s="1053"/>
      <c r="Z28" s="1053"/>
      <c r="AA28" s="1053">
        <v>110</v>
      </c>
      <c r="AB28" s="1053"/>
      <c r="AC28" s="1053"/>
      <c r="AD28" s="1053"/>
      <c r="AE28" s="1054"/>
      <c r="AF28" s="1055">
        <v>110</v>
      </c>
      <c r="AG28" s="1053"/>
      <c r="AH28" s="1053"/>
      <c r="AI28" s="1053"/>
      <c r="AJ28" s="1056"/>
      <c r="AK28" s="1044">
        <v>84</v>
      </c>
      <c r="AL28" s="1045"/>
      <c r="AM28" s="1045"/>
      <c r="AN28" s="1045"/>
      <c r="AO28" s="1045"/>
      <c r="AP28" s="1045" t="s">
        <v>588</v>
      </c>
      <c r="AQ28" s="1045"/>
      <c r="AR28" s="1045"/>
      <c r="AS28" s="1045"/>
      <c r="AT28" s="1045"/>
      <c r="AU28" s="1045" t="s">
        <v>588</v>
      </c>
      <c r="AV28" s="1045"/>
      <c r="AW28" s="1045"/>
      <c r="AX28" s="1045"/>
      <c r="AY28" s="1045"/>
      <c r="AZ28" s="1046"/>
      <c r="BA28" s="1046"/>
      <c r="BB28" s="1046"/>
      <c r="BC28" s="1046"/>
      <c r="BD28" s="1046"/>
      <c r="BE28" s="1047"/>
      <c r="BF28" s="1047"/>
      <c r="BG28" s="1047"/>
      <c r="BH28" s="1047"/>
      <c r="BI28" s="1048"/>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2" t="s">
        <v>411</v>
      </c>
      <c r="C29" s="1033"/>
      <c r="D29" s="1033"/>
      <c r="E29" s="1033"/>
      <c r="F29" s="1033"/>
      <c r="G29" s="1033"/>
      <c r="H29" s="1033"/>
      <c r="I29" s="1033"/>
      <c r="J29" s="1033"/>
      <c r="K29" s="1033"/>
      <c r="L29" s="1033"/>
      <c r="M29" s="1033"/>
      <c r="N29" s="1033"/>
      <c r="O29" s="1033"/>
      <c r="P29" s="1034"/>
      <c r="Q29" s="1040">
        <v>1017</v>
      </c>
      <c r="R29" s="1041"/>
      <c r="S29" s="1041"/>
      <c r="T29" s="1041"/>
      <c r="U29" s="1041"/>
      <c r="V29" s="1041">
        <v>981</v>
      </c>
      <c r="W29" s="1041"/>
      <c r="X29" s="1041"/>
      <c r="Y29" s="1041"/>
      <c r="Z29" s="1041"/>
      <c r="AA29" s="1041">
        <v>36</v>
      </c>
      <c r="AB29" s="1041"/>
      <c r="AC29" s="1041"/>
      <c r="AD29" s="1041"/>
      <c r="AE29" s="1042"/>
      <c r="AF29" s="1037">
        <v>36</v>
      </c>
      <c r="AG29" s="1038"/>
      <c r="AH29" s="1038"/>
      <c r="AI29" s="1038"/>
      <c r="AJ29" s="1039"/>
      <c r="AK29" s="980">
        <v>152</v>
      </c>
      <c r="AL29" s="971"/>
      <c r="AM29" s="971"/>
      <c r="AN29" s="971"/>
      <c r="AO29" s="971"/>
      <c r="AP29" s="971" t="s">
        <v>588</v>
      </c>
      <c r="AQ29" s="971"/>
      <c r="AR29" s="971"/>
      <c r="AS29" s="971"/>
      <c r="AT29" s="971"/>
      <c r="AU29" s="971" t="s">
        <v>588</v>
      </c>
      <c r="AV29" s="971"/>
      <c r="AW29" s="971"/>
      <c r="AX29" s="971"/>
      <c r="AY29" s="971"/>
      <c r="AZ29" s="1043"/>
      <c r="BA29" s="1043"/>
      <c r="BB29" s="1043"/>
      <c r="BC29" s="1043"/>
      <c r="BD29" s="1043"/>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2" t="s">
        <v>412</v>
      </c>
      <c r="C30" s="1033"/>
      <c r="D30" s="1033"/>
      <c r="E30" s="1033"/>
      <c r="F30" s="1033"/>
      <c r="G30" s="1033"/>
      <c r="H30" s="1033"/>
      <c r="I30" s="1033"/>
      <c r="J30" s="1033"/>
      <c r="K30" s="1033"/>
      <c r="L30" s="1033"/>
      <c r="M30" s="1033"/>
      <c r="N30" s="1033"/>
      <c r="O30" s="1033"/>
      <c r="P30" s="1034"/>
      <c r="Q30" s="1040">
        <v>5</v>
      </c>
      <c r="R30" s="1041"/>
      <c r="S30" s="1041"/>
      <c r="T30" s="1041"/>
      <c r="U30" s="1041"/>
      <c r="V30" s="1041">
        <v>5</v>
      </c>
      <c r="W30" s="1041"/>
      <c r="X30" s="1041"/>
      <c r="Y30" s="1041"/>
      <c r="Z30" s="1041"/>
      <c r="AA30" s="1041" t="s">
        <v>588</v>
      </c>
      <c r="AB30" s="1041"/>
      <c r="AC30" s="1041"/>
      <c r="AD30" s="1041"/>
      <c r="AE30" s="1042"/>
      <c r="AF30" s="1037" t="s">
        <v>413</v>
      </c>
      <c r="AG30" s="1038"/>
      <c r="AH30" s="1038"/>
      <c r="AI30" s="1038"/>
      <c r="AJ30" s="1039"/>
      <c r="AK30" s="980" t="s">
        <v>588</v>
      </c>
      <c r="AL30" s="971"/>
      <c r="AM30" s="971"/>
      <c r="AN30" s="971"/>
      <c r="AO30" s="971"/>
      <c r="AP30" s="971" t="s">
        <v>588</v>
      </c>
      <c r="AQ30" s="971"/>
      <c r="AR30" s="971"/>
      <c r="AS30" s="971"/>
      <c r="AT30" s="971"/>
      <c r="AU30" s="971" t="s">
        <v>588</v>
      </c>
      <c r="AV30" s="971"/>
      <c r="AW30" s="971"/>
      <c r="AX30" s="971"/>
      <c r="AY30" s="971"/>
      <c r="AZ30" s="1043"/>
      <c r="BA30" s="1043"/>
      <c r="BB30" s="1043"/>
      <c r="BC30" s="1043"/>
      <c r="BD30" s="1043"/>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2" t="s">
        <v>414</v>
      </c>
      <c r="C31" s="1033"/>
      <c r="D31" s="1033"/>
      <c r="E31" s="1033"/>
      <c r="F31" s="1033"/>
      <c r="G31" s="1033"/>
      <c r="H31" s="1033"/>
      <c r="I31" s="1033"/>
      <c r="J31" s="1033"/>
      <c r="K31" s="1033"/>
      <c r="L31" s="1033"/>
      <c r="M31" s="1033"/>
      <c r="N31" s="1033"/>
      <c r="O31" s="1033"/>
      <c r="P31" s="1034"/>
      <c r="Q31" s="1040">
        <v>33</v>
      </c>
      <c r="R31" s="1041"/>
      <c r="S31" s="1041"/>
      <c r="T31" s="1041"/>
      <c r="U31" s="1041"/>
      <c r="V31" s="1041">
        <v>33</v>
      </c>
      <c r="W31" s="1041"/>
      <c r="X31" s="1041"/>
      <c r="Y31" s="1041"/>
      <c r="Z31" s="1041"/>
      <c r="AA31" s="1041" t="s">
        <v>588</v>
      </c>
      <c r="AB31" s="1041"/>
      <c r="AC31" s="1041"/>
      <c r="AD31" s="1041"/>
      <c r="AE31" s="1042"/>
      <c r="AF31" s="1037" t="s">
        <v>130</v>
      </c>
      <c r="AG31" s="1038"/>
      <c r="AH31" s="1038"/>
      <c r="AI31" s="1038"/>
      <c r="AJ31" s="1039"/>
      <c r="AK31" s="980">
        <v>29</v>
      </c>
      <c r="AL31" s="971"/>
      <c r="AM31" s="971"/>
      <c r="AN31" s="971"/>
      <c r="AO31" s="971"/>
      <c r="AP31" s="971" t="s">
        <v>588</v>
      </c>
      <c r="AQ31" s="971"/>
      <c r="AR31" s="971"/>
      <c r="AS31" s="971"/>
      <c r="AT31" s="971"/>
      <c r="AU31" s="971" t="s">
        <v>588</v>
      </c>
      <c r="AV31" s="971"/>
      <c r="AW31" s="971"/>
      <c r="AX31" s="971"/>
      <c r="AY31" s="971"/>
      <c r="AZ31" s="1043"/>
      <c r="BA31" s="1043"/>
      <c r="BB31" s="1043"/>
      <c r="BC31" s="1043"/>
      <c r="BD31" s="1043"/>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2" t="s">
        <v>415</v>
      </c>
      <c r="C32" s="1033"/>
      <c r="D32" s="1033"/>
      <c r="E32" s="1033"/>
      <c r="F32" s="1033"/>
      <c r="G32" s="1033"/>
      <c r="H32" s="1033"/>
      <c r="I32" s="1033"/>
      <c r="J32" s="1033"/>
      <c r="K32" s="1033"/>
      <c r="L32" s="1033"/>
      <c r="M32" s="1033"/>
      <c r="N32" s="1033"/>
      <c r="O32" s="1033"/>
      <c r="P32" s="1034"/>
      <c r="Q32" s="1040">
        <v>169</v>
      </c>
      <c r="R32" s="1041"/>
      <c r="S32" s="1041"/>
      <c r="T32" s="1041"/>
      <c r="U32" s="1041"/>
      <c r="V32" s="1041">
        <v>169</v>
      </c>
      <c r="W32" s="1041"/>
      <c r="X32" s="1041"/>
      <c r="Y32" s="1041"/>
      <c r="Z32" s="1041"/>
      <c r="AA32" s="1041">
        <v>0</v>
      </c>
      <c r="AB32" s="1041"/>
      <c r="AC32" s="1041"/>
      <c r="AD32" s="1041"/>
      <c r="AE32" s="1042"/>
      <c r="AF32" s="1037">
        <v>0</v>
      </c>
      <c r="AG32" s="1038"/>
      <c r="AH32" s="1038"/>
      <c r="AI32" s="1038"/>
      <c r="AJ32" s="1039"/>
      <c r="AK32" s="980">
        <v>129</v>
      </c>
      <c r="AL32" s="971"/>
      <c r="AM32" s="971"/>
      <c r="AN32" s="971"/>
      <c r="AO32" s="971"/>
      <c r="AP32" s="971">
        <v>392</v>
      </c>
      <c r="AQ32" s="971"/>
      <c r="AR32" s="971"/>
      <c r="AS32" s="971"/>
      <c r="AT32" s="971"/>
      <c r="AU32" s="971">
        <v>392</v>
      </c>
      <c r="AV32" s="971"/>
      <c r="AW32" s="971"/>
      <c r="AX32" s="971"/>
      <c r="AY32" s="971"/>
      <c r="AZ32" s="1043" t="s">
        <v>588</v>
      </c>
      <c r="BA32" s="1043"/>
      <c r="BB32" s="1043"/>
      <c r="BC32" s="1043"/>
      <c r="BD32" s="1043"/>
      <c r="BE32" s="972" t="s">
        <v>416</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2" t="s">
        <v>417</v>
      </c>
      <c r="C33" s="1033"/>
      <c r="D33" s="1033"/>
      <c r="E33" s="1033"/>
      <c r="F33" s="1033"/>
      <c r="G33" s="1033"/>
      <c r="H33" s="1033"/>
      <c r="I33" s="1033"/>
      <c r="J33" s="1033"/>
      <c r="K33" s="1033"/>
      <c r="L33" s="1033"/>
      <c r="M33" s="1033"/>
      <c r="N33" s="1033"/>
      <c r="O33" s="1033"/>
      <c r="P33" s="1034"/>
      <c r="Q33" s="1040">
        <v>122</v>
      </c>
      <c r="R33" s="1041"/>
      <c r="S33" s="1041"/>
      <c r="T33" s="1041"/>
      <c r="U33" s="1041"/>
      <c r="V33" s="1041">
        <v>122</v>
      </c>
      <c r="W33" s="1041"/>
      <c r="X33" s="1041"/>
      <c r="Y33" s="1041"/>
      <c r="Z33" s="1041"/>
      <c r="AA33" s="1041">
        <v>0</v>
      </c>
      <c r="AB33" s="1041"/>
      <c r="AC33" s="1041"/>
      <c r="AD33" s="1041"/>
      <c r="AE33" s="1042"/>
      <c r="AF33" s="1037">
        <v>0</v>
      </c>
      <c r="AG33" s="1038"/>
      <c r="AH33" s="1038"/>
      <c r="AI33" s="1038"/>
      <c r="AJ33" s="1039"/>
      <c r="AK33" s="980">
        <v>40</v>
      </c>
      <c r="AL33" s="971"/>
      <c r="AM33" s="971"/>
      <c r="AN33" s="971"/>
      <c r="AO33" s="971"/>
      <c r="AP33" s="971">
        <v>89</v>
      </c>
      <c r="AQ33" s="971"/>
      <c r="AR33" s="971"/>
      <c r="AS33" s="971"/>
      <c r="AT33" s="971"/>
      <c r="AU33" s="971">
        <v>89</v>
      </c>
      <c r="AV33" s="971"/>
      <c r="AW33" s="971"/>
      <c r="AX33" s="971"/>
      <c r="AY33" s="971"/>
      <c r="AZ33" s="1043" t="s">
        <v>588</v>
      </c>
      <c r="BA33" s="1043"/>
      <c r="BB33" s="1043"/>
      <c r="BC33" s="1043"/>
      <c r="BD33" s="1043"/>
      <c r="BE33" s="972" t="s">
        <v>416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2"/>
      <c r="C34" s="1033"/>
      <c r="D34" s="1033"/>
      <c r="E34" s="1033"/>
      <c r="F34" s="1033"/>
      <c r="G34" s="1033"/>
      <c r="H34" s="1033"/>
      <c r="I34" s="1033"/>
      <c r="J34" s="1033"/>
      <c r="K34" s="1033"/>
      <c r="L34" s="1033"/>
      <c r="M34" s="1033"/>
      <c r="N34" s="1033"/>
      <c r="O34" s="1033"/>
      <c r="P34" s="1034"/>
      <c r="Q34" s="1040"/>
      <c r="R34" s="1041"/>
      <c r="S34" s="1041"/>
      <c r="T34" s="1041"/>
      <c r="U34" s="1041"/>
      <c r="V34" s="1041"/>
      <c r="W34" s="1041"/>
      <c r="X34" s="1041"/>
      <c r="Y34" s="1041"/>
      <c r="Z34" s="1041"/>
      <c r="AA34" s="1041"/>
      <c r="AB34" s="1041"/>
      <c r="AC34" s="1041"/>
      <c r="AD34" s="1041"/>
      <c r="AE34" s="1042"/>
      <c r="AF34" s="1037"/>
      <c r="AG34" s="1038"/>
      <c r="AH34" s="1038"/>
      <c r="AI34" s="1038"/>
      <c r="AJ34" s="1039"/>
      <c r="AK34" s="980"/>
      <c r="AL34" s="971"/>
      <c r="AM34" s="971"/>
      <c r="AN34" s="971"/>
      <c r="AO34" s="971"/>
      <c r="AP34" s="971"/>
      <c r="AQ34" s="971"/>
      <c r="AR34" s="971"/>
      <c r="AS34" s="971"/>
      <c r="AT34" s="971"/>
      <c r="AU34" s="971"/>
      <c r="AV34" s="971"/>
      <c r="AW34" s="971"/>
      <c r="AX34" s="971"/>
      <c r="AY34" s="971"/>
      <c r="AZ34" s="1043"/>
      <c r="BA34" s="1043"/>
      <c r="BB34" s="1043"/>
      <c r="BC34" s="1043"/>
      <c r="BD34" s="1043"/>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2"/>
      <c r="C35" s="1033"/>
      <c r="D35" s="1033"/>
      <c r="E35" s="1033"/>
      <c r="F35" s="1033"/>
      <c r="G35" s="1033"/>
      <c r="H35" s="1033"/>
      <c r="I35" s="1033"/>
      <c r="J35" s="1033"/>
      <c r="K35" s="1033"/>
      <c r="L35" s="1033"/>
      <c r="M35" s="1033"/>
      <c r="N35" s="1033"/>
      <c r="O35" s="1033"/>
      <c r="P35" s="1034"/>
      <c r="Q35" s="1040"/>
      <c r="R35" s="1041"/>
      <c r="S35" s="1041"/>
      <c r="T35" s="1041"/>
      <c r="U35" s="1041"/>
      <c r="V35" s="1041"/>
      <c r="W35" s="1041"/>
      <c r="X35" s="1041"/>
      <c r="Y35" s="1041"/>
      <c r="Z35" s="1041"/>
      <c r="AA35" s="1041"/>
      <c r="AB35" s="1041"/>
      <c r="AC35" s="1041"/>
      <c r="AD35" s="1041"/>
      <c r="AE35" s="1042"/>
      <c r="AF35" s="1037"/>
      <c r="AG35" s="1038"/>
      <c r="AH35" s="1038"/>
      <c r="AI35" s="1038"/>
      <c r="AJ35" s="1039"/>
      <c r="AK35" s="980"/>
      <c r="AL35" s="971"/>
      <c r="AM35" s="971"/>
      <c r="AN35" s="971"/>
      <c r="AO35" s="971"/>
      <c r="AP35" s="971"/>
      <c r="AQ35" s="971"/>
      <c r="AR35" s="971"/>
      <c r="AS35" s="971"/>
      <c r="AT35" s="971"/>
      <c r="AU35" s="971"/>
      <c r="AV35" s="971"/>
      <c r="AW35" s="971"/>
      <c r="AX35" s="971"/>
      <c r="AY35" s="971"/>
      <c r="AZ35" s="1043"/>
      <c r="BA35" s="1043"/>
      <c r="BB35" s="1043"/>
      <c r="BC35" s="1043"/>
      <c r="BD35" s="1043"/>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2"/>
      <c r="C36" s="1033"/>
      <c r="D36" s="1033"/>
      <c r="E36" s="1033"/>
      <c r="F36" s="1033"/>
      <c r="G36" s="1033"/>
      <c r="H36" s="1033"/>
      <c r="I36" s="1033"/>
      <c r="J36" s="1033"/>
      <c r="K36" s="1033"/>
      <c r="L36" s="1033"/>
      <c r="M36" s="1033"/>
      <c r="N36" s="1033"/>
      <c r="O36" s="1033"/>
      <c r="P36" s="1034"/>
      <c r="Q36" s="1040"/>
      <c r="R36" s="1041"/>
      <c r="S36" s="1041"/>
      <c r="T36" s="1041"/>
      <c r="U36" s="1041"/>
      <c r="V36" s="1041"/>
      <c r="W36" s="1041"/>
      <c r="X36" s="1041"/>
      <c r="Y36" s="1041"/>
      <c r="Z36" s="1041"/>
      <c r="AA36" s="1041"/>
      <c r="AB36" s="1041"/>
      <c r="AC36" s="1041"/>
      <c r="AD36" s="1041"/>
      <c r="AE36" s="1042"/>
      <c r="AF36" s="1037"/>
      <c r="AG36" s="1038"/>
      <c r="AH36" s="1038"/>
      <c r="AI36" s="1038"/>
      <c r="AJ36" s="1039"/>
      <c r="AK36" s="980"/>
      <c r="AL36" s="971"/>
      <c r="AM36" s="971"/>
      <c r="AN36" s="971"/>
      <c r="AO36" s="971"/>
      <c r="AP36" s="971"/>
      <c r="AQ36" s="971"/>
      <c r="AR36" s="971"/>
      <c r="AS36" s="971"/>
      <c r="AT36" s="971"/>
      <c r="AU36" s="971"/>
      <c r="AV36" s="971"/>
      <c r="AW36" s="971"/>
      <c r="AX36" s="971"/>
      <c r="AY36" s="971"/>
      <c r="AZ36" s="1043"/>
      <c r="BA36" s="1043"/>
      <c r="BB36" s="1043"/>
      <c r="BC36" s="1043"/>
      <c r="BD36" s="1043"/>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2"/>
      <c r="C37" s="1033"/>
      <c r="D37" s="1033"/>
      <c r="E37" s="1033"/>
      <c r="F37" s="1033"/>
      <c r="G37" s="1033"/>
      <c r="H37" s="1033"/>
      <c r="I37" s="1033"/>
      <c r="J37" s="1033"/>
      <c r="K37" s="1033"/>
      <c r="L37" s="1033"/>
      <c r="M37" s="1033"/>
      <c r="N37" s="1033"/>
      <c r="O37" s="1033"/>
      <c r="P37" s="1034"/>
      <c r="Q37" s="1040"/>
      <c r="R37" s="1041"/>
      <c r="S37" s="1041"/>
      <c r="T37" s="1041"/>
      <c r="U37" s="1041"/>
      <c r="V37" s="1041"/>
      <c r="W37" s="1041"/>
      <c r="X37" s="1041"/>
      <c r="Y37" s="1041"/>
      <c r="Z37" s="1041"/>
      <c r="AA37" s="1041"/>
      <c r="AB37" s="1041"/>
      <c r="AC37" s="1041"/>
      <c r="AD37" s="1041"/>
      <c r="AE37" s="1042"/>
      <c r="AF37" s="1037"/>
      <c r="AG37" s="1038"/>
      <c r="AH37" s="1038"/>
      <c r="AI37" s="1038"/>
      <c r="AJ37" s="1039"/>
      <c r="AK37" s="980"/>
      <c r="AL37" s="971"/>
      <c r="AM37" s="971"/>
      <c r="AN37" s="971"/>
      <c r="AO37" s="971"/>
      <c r="AP37" s="971"/>
      <c r="AQ37" s="971"/>
      <c r="AR37" s="971"/>
      <c r="AS37" s="971"/>
      <c r="AT37" s="971"/>
      <c r="AU37" s="971"/>
      <c r="AV37" s="971"/>
      <c r="AW37" s="971"/>
      <c r="AX37" s="971"/>
      <c r="AY37" s="971"/>
      <c r="AZ37" s="1043"/>
      <c r="BA37" s="1043"/>
      <c r="BB37" s="1043"/>
      <c r="BC37" s="1043"/>
      <c r="BD37" s="1043"/>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0"/>
      <c r="AL38" s="971"/>
      <c r="AM38" s="971"/>
      <c r="AN38" s="971"/>
      <c r="AO38" s="971"/>
      <c r="AP38" s="971"/>
      <c r="AQ38" s="971"/>
      <c r="AR38" s="971"/>
      <c r="AS38" s="971"/>
      <c r="AT38" s="971"/>
      <c r="AU38" s="971"/>
      <c r="AV38" s="971"/>
      <c r="AW38" s="971"/>
      <c r="AX38" s="971"/>
      <c r="AY38" s="971"/>
      <c r="AZ38" s="1043"/>
      <c r="BA38" s="1043"/>
      <c r="BB38" s="1043"/>
      <c r="BC38" s="1043"/>
      <c r="BD38" s="1043"/>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0"/>
      <c r="AL39" s="971"/>
      <c r="AM39" s="971"/>
      <c r="AN39" s="971"/>
      <c r="AO39" s="971"/>
      <c r="AP39" s="971"/>
      <c r="AQ39" s="971"/>
      <c r="AR39" s="971"/>
      <c r="AS39" s="971"/>
      <c r="AT39" s="971"/>
      <c r="AU39" s="971"/>
      <c r="AV39" s="971"/>
      <c r="AW39" s="971"/>
      <c r="AX39" s="971"/>
      <c r="AY39" s="971"/>
      <c r="AZ39" s="1043"/>
      <c r="BA39" s="1043"/>
      <c r="BB39" s="1043"/>
      <c r="BC39" s="1043"/>
      <c r="BD39" s="1043"/>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0"/>
      <c r="AL40" s="971"/>
      <c r="AM40" s="971"/>
      <c r="AN40" s="971"/>
      <c r="AO40" s="971"/>
      <c r="AP40" s="971"/>
      <c r="AQ40" s="971"/>
      <c r="AR40" s="971"/>
      <c r="AS40" s="971"/>
      <c r="AT40" s="971"/>
      <c r="AU40" s="971"/>
      <c r="AV40" s="971"/>
      <c r="AW40" s="971"/>
      <c r="AX40" s="971"/>
      <c r="AY40" s="971"/>
      <c r="AZ40" s="1043"/>
      <c r="BA40" s="1043"/>
      <c r="BB40" s="1043"/>
      <c r="BC40" s="1043"/>
      <c r="BD40" s="1043"/>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0"/>
      <c r="AL41" s="971"/>
      <c r="AM41" s="971"/>
      <c r="AN41" s="971"/>
      <c r="AO41" s="971"/>
      <c r="AP41" s="971"/>
      <c r="AQ41" s="971"/>
      <c r="AR41" s="971"/>
      <c r="AS41" s="971"/>
      <c r="AT41" s="971"/>
      <c r="AU41" s="971"/>
      <c r="AV41" s="971"/>
      <c r="AW41" s="971"/>
      <c r="AX41" s="971"/>
      <c r="AY41" s="971"/>
      <c r="AZ41" s="1043"/>
      <c r="BA41" s="1043"/>
      <c r="BB41" s="1043"/>
      <c r="BC41" s="1043"/>
      <c r="BD41" s="1043"/>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0"/>
      <c r="AL42" s="971"/>
      <c r="AM42" s="971"/>
      <c r="AN42" s="971"/>
      <c r="AO42" s="971"/>
      <c r="AP42" s="971"/>
      <c r="AQ42" s="971"/>
      <c r="AR42" s="971"/>
      <c r="AS42" s="971"/>
      <c r="AT42" s="971"/>
      <c r="AU42" s="971"/>
      <c r="AV42" s="971"/>
      <c r="AW42" s="971"/>
      <c r="AX42" s="971"/>
      <c r="AY42" s="971"/>
      <c r="AZ42" s="1043"/>
      <c r="BA42" s="1043"/>
      <c r="BB42" s="1043"/>
      <c r="BC42" s="1043"/>
      <c r="BD42" s="1043"/>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0"/>
      <c r="AL43" s="971"/>
      <c r="AM43" s="971"/>
      <c r="AN43" s="971"/>
      <c r="AO43" s="971"/>
      <c r="AP43" s="971"/>
      <c r="AQ43" s="971"/>
      <c r="AR43" s="971"/>
      <c r="AS43" s="971"/>
      <c r="AT43" s="971"/>
      <c r="AU43" s="971"/>
      <c r="AV43" s="971"/>
      <c r="AW43" s="971"/>
      <c r="AX43" s="971"/>
      <c r="AY43" s="971"/>
      <c r="AZ43" s="1043"/>
      <c r="BA43" s="1043"/>
      <c r="BB43" s="1043"/>
      <c r="BC43" s="1043"/>
      <c r="BD43" s="1043"/>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0"/>
      <c r="AL44" s="971"/>
      <c r="AM44" s="971"/>
      <c r="AN44" s="971"/>
      <c r="AO44" s="971"/>
      <c r="AP44" s="971"/>
      <c r="AQ44" s="971"/>
      <c r="AR44" s="971"/>
      <c r="AS44" s="971"/>
      <c r="AT44" s="971"/>
      <c r="AU44" s="971"/>
      <c r="AV44" s="971"/>
      <c r="AW44" s="971"/>
      <c r="AX44" s="971"/>
      <c r="AY44" s="971"/>
      <c r="AZ44" s="1043"/>
      <c r="BA44" s="1043"/>
      <c r="BB44" s="1043"/>
      <c r="BC44" s="1043"/>
      <c r="BD44" s="1043"/>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0"/>
      <c r="AL45" s="971"/>
      <c r="AM45" s="971"/>
      <c r="AN45" s="971"/>
      <c r="AO45" s="971"/>
      <c r="AP45" s="971"/>
      <c r="AQ45" s="971"/>
      <c r="AR45" s="971"/>
      <c r="AS45" s="971"/>
      <c r="AT45" s="971"/>
      <c r="AU45" s="971"/>
      <c r="AV45" s="971"/>
      <c r="AW45" s="971"/>
      <c r="AX45" s="971"/>
      <c r="AY45" s="971"/>
      <c r="AZ45" s="1043"/>
      <c r="BA45" s="1043"/>
      <c r="BB45" s="1043"/>
      <c r="BC45" s="1043"/>
      <c r="BD45" s="1043"/>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0"/>
      <c r="AL46" s="971"/>
      <c r="AM46" s="971"/>
      <c r="AN46" s="971"/>
      <c r="AO46" s="971"/>
      <c r="AP46" s="971"/>
      <c r="AQ46" s="971"/>
      <c r="AR46" s="971"/>
      <c r="AS46" s="971"/>
      <c r="AT46" s="971"/>
      <c r="AU46" s="971"/>
      <c r="AV46" s="971"/>
      <c r="AW46" s="971"/>
      <c r="AX46" s="971"/>
      <c r="AY46" s="971"/>
      <c r="AZ46" s="1043"/>
      <c r="BA46" s="1043"/>
      <c r="BB46" s="1043"/>
      <c r="BC46" s="1043"/>
      <c r="BD46" s="1043"/>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0"/>
      <c r="AL47" s="971"/>
      <c r="AM47" s="971"/>
      <c r="AN47" s="971"/>
      <c r="AO47" s="971"/>
      <c r="AP47" s="971"/>
      <c r="AQ47" s="971"/>
      <c r="AR47" s="971"/>
      <c r="AS47" s="971"/>
      <c r="AT47" s="971"/>
      <c r="AU47" s="971"/>
      <c r="AV47" s="971"/>
      <c r="AW47" s="971"/>
      <c r="AX47" s="971"/>
      <c r="AY47" s="971"/>
      <c r="AZ47" s="1043"/>
      <c r="BA47" s="1043"/>
      <c r="BB47" s="1043"/>
      <c r="BC47" s="1043"/>
      <c r="BD47" s="1043"/>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0"/>
      <c r="AL48" s="971"/>
      <c r="AM48" s="971"/>
      <c r="AN48" s="971"/>
      <c r="AO48" s="971"/>
      <c r="AP48" s="971"/>
      <c r="AQ48" s="971"/>
      <c r="AR48" s="971"/>
      <c r="AS48" s="971"/>
      <c r="AT48" s="971"/>
      <c r="AU48" s="971"/>
      <c r="AV48" s="971"/>
      <c r="AW48" s="971"/>
      <c r="AX48" s="971"/>
      <c r="AY48" s="971"/>
      <c r="AZ48" s="1043"/>
      <c r="BA48" s="1043"/>
      <c r="BB48" s="1043"/>
      <c r="BC48" s="1043"/>
      <c r="BD48" s="1043"/>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0"/>
      <c r="AL49" s="971"/>
      <c r="AM49" s="971"/>
      <c r="AN49" s="971"/>
      <c r="AO49" s="971"/>
      <c r="AP49" s="971"/>
      <c r="AQ49" s="971"/>
      <c r="AR49" s="971"/>
      <c r="AS49" s="971"/>
      <c r="AT49" s="971"/>
      <c r="AU49" s="971"/>
      <c r="AV49" s="971"/>
      <c r="AW49" s="971"/>
      <c r="AX49" s="971"/>
      <c r="AY49" s="971"/>
      <c r="AZ49" s="1043"/>
      <c r="BA49" s="1043"/>
      <c r="BB49" s="1043"/>
      <c r="BC49" s="1043"/>
      <c r="BD49" s="1043"/>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2"/>
      <c r="BF62" s="972"/>
      <c r="BG62" s="972"/>
      <c r="BH62" s="972"/>
      <c r="BI62" s="973"/>
      <c r="BJ62" s="1029" t="s">
        <v>418</v>
      </c>
      <c r="BK62" s="1030"/>
      <c r="BL62" s="1030"/>
      <c r="BM62" s="1030"/>
      <c r="BN62" s="1031"/>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397</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2"/>
      <c r="AF63" s="1023">
        <v>147</v>
      </c>
      <c r="AG63" s="959"/>
      <c r="AH63" s="959"/>
      <c r="AI63" s="959"/>
      <c r="AJ63" s="1024"/>
      <c r="AK63" s="1025"/>
      <c r="AL63" s="963"/>
      <c r="AM63" s="963"/>
      <c r="AN63" s="963"/>
      <c r="AO63" s="963"/>
      <c r="AP63" s="959">
        <f>SUM(AP32:AT33)</f>
        <v>481</v>
      </c>
      <c r="AQ63" s="959"/>
      <c r="AR63" s="959"/>
      <c r="AS63" s="959"/>
      <c r="AT63" s="959"/>
      <c r="AU63" s="1017">
        <f>SUM(AU32:AY33)</f>
        <v>481</v>
      </c>
      <c r="AV63" s="953"/>
      <c r="AW63" s="953"/>
      <c r="AX63" s="953"/>
      <c r="AY63" s="1018"/>
      <c r="AZ63" s="1019"/>
      <c r="BA63" s="1019"/>
      <c r="BB63" s="1019"/>
      <c r="BC63" s="1019"/>
      <c r="BD63" s="1019"/>
      <c r="BE63" s="960"/>
      <c r="BF63" s="960"/>
      <c r="BG63" s="960"/>
      <c r="BH63" s="960"/>
      <c r="BI63" s="961"/>
      <c r="BJ63" s="1020" t="s">
        <v>399</v>
      </c>
      <c r="BK63" s="953"/>
      <c r="BL63" s="953"/>
      <c r="BM63" s="953"/>
      <c r="BN63" s="1021"/>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421</v>
      </c>
      <c r="B66" s="996"/>
      <c r="C66" s="996"/>
      <c r="D66" s="996"/>
      <c r="E66" s="996"/>
      <c r="F66" s="996"/>
      <c r="G66" s="996"/>
      <c r="H66" s="996"/>
      <c r="I66" s="996"/>
      <c r="J66" s="996"/>
      <c r="K66" s="996"/>
      <c r="L66" s="996"/>
      <c r="M66" s="996"/>
      <c r="N66" s="996"/>
      <c r="O66" s="996"/>
      <c r="P66" s="997"/>
      <c r="Q66" s="1001" t="s">
        <v>422</v>
      </c>
      <c r="R66" s="1002"/>
      <c r="S66" s="1002"/>
      <c r="T66" s="1002"/>
      <c r="U66" s="1003"/>
      <c r="V66" s="1001" t="s">
        <v>423</v>
      </c>
      <c r="W66" s="1002"/>
      <c r="X66" s="1002"/>
      <c r="Y66" s="1002"/>
      <c r="Z66" s="1003"/>
      <c r="AA66" s="1001" t="s">
        <v>424</v>
      </c>
      <c r="AB66" s="1002"/>
      <c r="AC66" s="1002"/>
      <c r="AD66" s="1002"/>
      <c r="AE66" s="1003"/>
      <c r="AF66" s="1007" t="s">
        <v>425</v>
      </c>
      <c r="AG66" s="1008"/>
      <c r="AH66" s="1008"/>
      <c r="AI66" s="1008"/>
      <c r="AJ66" s="1009"/>
      <c r="AK66" s="1001" t="s">
        <v>426</v>
      </c>
      <c r="AL66" s="996"/>
      <c r="AM66" s="996"/>
      <c r="AN66" s="996"/>
      <c r="AO66" s="997"/>
      <c r="AP66" s="1001" t="s">
        <v>427</v>
      </c>
      <c r="AQ66" s="1002"/>
      <c r="AR66" s="1002"/>
      <c r="AS66" s="1002"/>
      <c r="AT66" s="1003"/>
      <c r="AU66" s="1001" t="s">
        <v>428</v>
      </c>
      <c r="AV66" s="1002"/>
      <c r="AW66" s="1002"/>
      <c r="AX66" s="1002"/>
      <c r="AY66" s="1003"/>
      <c r="AZ66" s="1001" t="s">
        <v>385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589</v>
      </c>
      <c r="C68" s="986"/>
      <c r="D68" s="986"/>
      <c r="E68" s="986"/>
      <c r="F68" s="986"/>
      <c r="G68" s="986"/>
      <c r="H68" s="986"/>
      <c r="I68" s="986"/>
      <c r="J68" s="986"/>
      <c r="K68" s="986"/>
      <c r="L68" s="986"/>
      <c r="M68" s="986"/>
      <c r="N68" s="986"/>
      <c r="O68" s="986"/>
      <c r="P68" s="987"/>
      <c r="Q68" s="988">
        <v>1611</v>
      </c>
      <c r="R68" s="982"/>
      <c r="S68" s="982"/>
      <c r="T68" s="982"/>
      <c r="U68" s="982"/>
      <c r="V68" s="982">
        <v>1512</v>
      </c>
      <c r="W68" s="982"/>
      <c r="X68" s="982"/>
      <c r="Y68" s="982"/>
      <c r="Z68" s="982"/>
      <c r="AA68" s="982">
        <v>99</v>
      </c>
      <c r="AB68" s="982"/>
      <c r="AC68" s="982"/>
      <c r="AD68" s="982"/>
      <c r="AE68" s="982"/>
      <c r="AF68" s="982">
        <v>99</v>
      </c>
      <c r="AG68" s="982"/>
      <c r="AH68" s="982"/>
      <c r="AI68" s="982"/>
      <c r="AJ68" s="982"/>
      <c r="AK68" s="982" t="s">
        <v>591</v>
      </c>
      <c r="AL68" s="982"/>
      <c r="AM68" s="982"/>
      <c r="AN68" s="982"/>
      <c r="AO68" s="982"/>
      <c r="AP68" s="982">
        <v>87</v>
      </c>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590</v>
      </c>
      <c r="C69" s="975"/>
      <c r="D69" s="975"/>
      <c r="E69" s="975"/>
      <c r="F69" s="975"/>
      <c r="G69" s="975"/>
      <c r="H69" s="975"/>
      <c r="I69" s="975"/>
      <c r="J69" s="975"/>
      <c r="K69" s="975"/>
      <c r="L69" s="975"/>
      <c r="M69" s="975"/>
      <c r="N69" s="975"/>
      <c r="O69" s="975"/>
      <c r="P69" s="976"/>
      <c r="Q69" s="977">
        <v>278</v>
      </c>
      <c r="R69" s="971"/>
      <c r="S69" s="971"/>
      <c r="T69" s="971"/>
      <c r="U69" s="971"/>
      <c r="V69" s="971">
        <v>229</v>
      </c>
      <c r="W69" s="971"/>
      <c r="X69" s="971"/>
      <c r="Y69" s="971"/>
      <c r="Z69" s="971"/>
      <c r="AA69" s="971">
        <v>49</v>
      </c>
      <c r="AB69" s="971"/>
      <c r="AC69" s="971"/>
      <c r="AD69" s="971"/>
      <c r="AE69" s="971"/>
      <c r="AF69" s="971">
        <v>49</v>
      </c>
      <c r="AG69" s="971"/>
      <c r="AH69" s="971"/>
      <c r="AI69" s="971"/>
      <c r="AJ69" s="971"/>
      <c r="AK69" s="971" t="s">
        <v>591</v>
      </c>
      <c r="AL69" s="971"/>
      <c r="AM69" s="971"/>
      <c r="AN69" s="971"/>
      <c r="AO69" s="971"/>
      <c r="AP69" s="971">
        <v>34</v>
      </c>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592</v>
      </c>
      <c r="C70" s="975"/>
      <c r="D70" s="975"/>
      <c r="E70" s="975"/>
      <c r="F70" s="975"/>
      <c r="G70" s="975"/>
      <c r="H70" s="975"/>
      <c r="I70" s="975"/>
      <c r="J70" s="975"/>
      <c r="K70" s="975"/>
      <c r="L70" s="975"/>
      <c r="M70" s="975"/>
      <c r="N70" s="975"/>
      <c r="O70" s="975"/>
      <c r="P70" s="976"/>
      <c r="Q70" s="977">
        <v>6836</v>
      </c>
      <c r="R70" s="971"/>
      <c r="S70" s="971"/>
      <c r="T70" s="971"/>
      <c r="U70" s="971"/>
      <c r="V70" s="971">
        <v>5439</v>
      </c>
      <c r="W70" s="971"/>
      <c r="X70" s="971"/>
      <c r="Y70" s="971"/>
      <c r="Z70" s="971"/>
      <c r="AA70" s="971">
        <v>1397</v>
      </c>
      <c r="AB70" s="971"/>
      <c r="AC70" s="971"/>
      <c r="AD70" s="971"/>
      <c r="AE70" s="971"/>
      <c r="AF70" s="971" t="s">
        <v>591</v>
      </c>
      <c r="AG70" s="971"/>
      <c r="AH70" s="971"/>
      <c r="AI70" s="971"/>
      <c r="AJ70" s="971"/>
      <c r="AK70" s="971">
        <v>14</v>
      </c>
      <c r="AL70" s="971"/>
      <c r="AM70" s="971"/>
      <c r="AN70" s="971"/>
      <c r="AO70" s="971"/>
      <c r="AP70" s="971" t="s">
        <v>591</v>
      </c>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593</v>
      </c>
      <c r="C71" s="975"/>
      <c r="D71" s="975"/>
      <c r="E71" s="975"/>
      <c r="F71" s="975"/>
      <c r="G71" s="975"/>
      <c r="H71" s="975"/>
      <c r="I71" s="975"/>
      <c r="J71" s="975"/>
      <c r="K71" s="975"/>
      <c r="L71" s="975"/>
      <c r="M71" s="975"/>
      <c r="N71" s="975"/>
      <c r="O71" s="975"/>
      <c r="P71" s="976"/>
      <c r="Q71" s="977">
        <v>1548</v>
      </c>
      <c r="R71" s="971"/>
      <c r="S71" s="971"/>
      <c r="T71" s="971"/>
      <c r="U71" s="971"/>
      <c r="V71" s="971">
        <v>1547</v>
      </c>
      <c r="W71" s="971"/>
      <c r="X71" s="971"/>
      <c r="Y71" s="971"/>
      <c r="Z71" s="971"/>
      <c r="AA71" s="971">
        <v>1</v>
      </c>
      <c r="AB71" s="971"/>
      <c r="AC71" s="971"/>
      <c r="AD71" s="971"/>
      <c r="AE71" s="971"/>
      <c r="AF71" s="971" t="s">
        <v>591</v>
      </c>
      <c r="AG71" s="971"/>
      <c r="AH71" s="971"/>
      <c r="AI71" s="971"/>
      <c r="AJ71" s="971"/>
      <c r="AK71" s="971" t="s">
        <v>591</v>
      </c>
      <c r="AL71" s="971"/>
      <c r="AM71" s="971"/>
      <c r="AN71" s="971"/>
      <c r="AO71" s="971"/>
      <c r="AP71" s="971" t="s">
        <v>591</v>
      </c>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594</v>
      </c>
      <c r="C72" s="975"/>
      <c r="D72" s="975"/>
      <c r="E72" s="975"/>
      <c r="F72" s="975"/>
      <c r="G72" s="975"/>
      <c r="H72" s="975"/>
      <c r="I72" s="975"/>
      <c r="J72" s="975"/>
      <c r="K72" s="975"/>
      <c r="L72" s="975"/>
      <c r="M72" s="975"/>
      <c r="N72" s="975"/>
      <c r="O72" s="975"/>
      <c r="P72" s="976"/>
      <c r="Q72" s="977">
        <v>15</v>
      </c>
      <c r="R72" s="971"/>
      <c r="S72" s="971"/>
      <c r="T72" s="971"/>
      <c r="U72" s="971"/>
      <c r="V72" s="971">
        <v>15</v>
      </c>
      <c r="W72" s="971"/>
      <c r="X72" s="971"/>
      <c r="Y72" s="971"/>
      <c r="Z72" s="971"/>
      <c r="AA72" s="971">
        <v>0</v>
      </c>
      <c r="AB72" s="971"/>
      <c r="AC72" s="971"/>
      <c r="AD72" s="971"/>
      <c r="AE72" s="971"/>
      <c r="AF72" s="971" t="s">
        <v>591</v>
      </c>
      <c r="AG72" s="971"/>
      <c r="AH72" s="971"/>
      <c r="AI72" s="971"/>
      <c r="AJ72" s="971"/>
      <c r="AK72" s="971" t="s">
        <v>591</v>
      </c>
      <c r="AL72" s="971"/>
      <c r="AM72" s="971"/>
      <c r="AN72" s="971"/>
      <c r="AO72" s="971"/>
      <c r="AP72" s="971" t="s">
        <v>591</v>
      </c>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595</v>
      </c>
      <c r="C73" s="975"/>
      <c r="D73" s="975"/>
      <c r="E73" s="975"/>
      <c r="F73" s="975"/>
      <c r="G73" s="975"/>
      <c r="H73" s="975"/>
      <c r="I73" s="975"/>
      <c r="J73" s="975"/>
      <c r="K73" s="975"/>
      <c r="L73" s="975"/>
      <c r="M73" s="975"/>
      <c r="N73" s="975"/>
      <c r="O73" s="975"/>
      <c r="P73" s="976"/>
      <c r="Q73" s="977">
        <v>56</v>
      </c>
      <c r="R73" s="971"/>
      <c r="S73" s="971"/>
      <c r="T73" s="971"/>
      <c r="U73" s="971"/>
      <c r="V73" s="971">
        <v>38</v>
      </c>
      <c r="W73" s="971"/>
      <c r="X73" s="971"/>
      <c r="Y73" s="971"/>
      <c r="Z73" s="971"/>
      <c r="AA73" s="971">
        <v>18</v>
      </c>
      <c r="AB73" s="971"/>
      <c r="AC73" s="971"/>
      <c r="AD73" s="971"/>
      <c r="AE73" s="971"/>
      <c r="AF73" s="971" t="s">
        <v>591</v>
      </c>
      <c r="AG73" s="971"/>
      <c r="AH73" s="971"/>
      <c r="AI73" s="971"/>
      <c r="AJ73" s="971"/>
      <c r="AK73" s="971" t="s">
        <v>591</v>
      </c>
      <c r="AL73" s="971"/>
      <c r="AM73" s="971"/>
      <c r="AN73" s="971"/>
      <c r="AO73" s="971"/>
      <c r="AP73" s="971" t="s">
        <v>591</v>
      </c>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596</v>
      </c>
      <c r="C74" s="975"/>
      <c r="D74" s="975"/>
      <c r="E74" s="975"/>
      <c r="F74" s="975"/>
      <c r="G74" s="975"/>
      <c r="H74" s="975"/>
      <c r="I74" s="975"/>
      <c r="J74" s="975"/>
      <c r="K74" s="975"/>
      <c r="L74" s="975"/>
      <c r="M74" s="975"/>
      <c r="N74" s="975"/>
      <c r="O74" s="975"/>
      <c r="P74" s="976"/>
      <c r="Q74" s="977">
        <v>40</v>
      </c>
      <c r="R74" s="971"/>
      <c r="S74" s="971"/>
      <c r="T74" s="971"/>
      <c r="U74" s="971"/>
      <c r="V74" s="971">
        <v>39</v>
      </c>
      <c r="W74" s="971"/>
      <c r="X74" s="971"/>
      <c r="Y74" s="971"/>
      <c r="Z74" s="971"/>
      <c r="AA74" s="971">
        <v>1</v>
      </c>
      <c r="AB74" s="971"/>
      <c r="AC74" s="971"/>
      <c r="AD74" s="971"/>
      <c r="AE74" s="971"/>
      <c r="AF74" s="971" t="s">
        <v>591</v>
      </c>
      <c r="AG74" s="971"/>
      <c r="AH74" s="971"/>
      <c r="AI74" s="971"/>
      <c r="AJ74" s="971"/>
      <c r="AK74" s="971" t="s">
        <v>591</v>
      </c>
      <c r="AL74" s="971"/>
      <c r="AM74" s="971"/>
      <c r="AN74" s="971"/>
      <c r="AO74" s="971"/>
      <c r="AP74" s="971" t="s">
        <v>591</v>
      </c>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t="s">
        <v>598</v>
      </c>
      <c r="C75" s="975"/>
      <c r="D75" s="975"/>
      <c r="E75" s="975"/>
      <c r="F75" s="975"/>
      <c r="G75" s="975"/>
      <c r="H75" s="975"/>
      <c r="I75" s="975"/>
      <c r="J75" s="975"/>
      <c r="K75" s="975"/>
      <c r="L75" s="975"/>
      <c r="M75" s="975"/>
      <c r="N75" s="975"/>
      <c r="O75" s="975"/>
      <c r="P75" s="976"/>
      <c r="Q75" s="978">
        <v>909</v>
      </c>
      <c r="R75" s="979"/>
      <c r="S75" s="979"/>
      <c r="T75" s="979"/>
      <c r="U75" s="980"/>
      <c r="V75" s="981">
        <v>848</v>
      </c>
      <c r="W75" s="979"/>
      <c r="X75" s="979"/>
      <c r="Y75" s="979"/>
      <c r="Z75" s="980"/>
      <c r="AA75" s="981">
        <v>61</v>
      </c>
      <c r="AB75" s="979"/>
      <c r="AC75" s="979"/>
      <c r="AD75" s="979"/>
      <c r="AE75" s="980"/>
      <c r="AF75" s="981">
        <v>53</v>
      </c>
      <c r="AG75" s="979"/>
      <c r="AH75" s="979"/>
      <c r="AI75" s="979"/>
      <c r="AJ75" s="980"/>
      <c r="AK75" s="981">
        <v>0</v>
      </c>
      <c r="AL75" s="979"/>
      <c r="AM75" s="979"/>
      <c r="AN75" s="979"/>
      <c r="AO75" s="980"/>
      <c r="AP75" s="981">
        <v>0</v>
      </c>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t="s">
        <v>597</v>
      </c>
      <c r="C76" s="975"/>
      <c r="D76" s="975"/>
      <c r="E76" s="975"/>
      <c r="F76" s="975"/>
      <c r="G76" s="975"/>
      <c r="H76" s="975"/>
      <c r="I76" s="975"/>
      <c r="J76" s="975"/>
      <c r="K76" s="975"/>
      <c r="L76" s="975"/>
      <c r="M76" s="975"/>
      <c r="N76" s="975"/>
      <c r="O76" s="975"/>
      <c r="P76" s="976"/>
      <c r="Q76" s="978">
        <v>253547</v>
      </c>
      <c r="R76" s="979"/>
      <c r="S76" s="979"/>
      <c r="T76" s="979"/>
      <c r="U76" s="980"/>
      <c r="V76" s="981">
        <v>238716</v>
      </c>
      <c r="W76" s="979"/>
      <c r="X76" s="979"/>
      <c r="Y76" s="979"/>
      <c r="Z76" s="980"/>
      <c r="AA76" s="981">
        <v>14831</v>
      </c>
      <c r="AB76" s="979"/>
      <c r="AC76" s="979"/>
      <c r="AD76" s="979"/>
      <c r="AE76" s="980"/>
      <c r="AF76" s="981">
        <v>14831</v>
      </c>
      <c r="AG76" s="979"/>
      <c r="AH76" s="979"/>
      <c r="AI76" s="979"/>
      <c r="AJ76" s="980"/>
      <c r="AK76" s="981">
        <v>635</v>
      </c>
      <c r="AL76" s="979"/>
      <c r="AM76" s="979"/>
      <c r="AN76" s="979"/>
      <c r="AO76" s="980"/>
      <c r="AP76" s="981">
        <v>0</v>
      </c>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397</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SUM(AF68:AJ76)</f>
        <v>15032</v>
      </c>
      <c r="AG88" s="959"/>
      <c r="AH88" s="959"/>
      <c r="AI88" s="959"/>
      <c r="AJ88" s="959"/>
      <c r="AK88" s="963"/>
      <c r="AL88" s="963"/>
      <c r="AM88" s="963"/>
      <c r="AN88" s="963"/>
      <c r="AO88" s="963"/>
      <c r="AP88" s="959">
        <f>SUM(AP68:AT76)</f>
        <v>121</v>
      </c>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315</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315</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315</v>
      </c>
      <c r="DR109" s="896"/>
      <c r="DS109" s="896"/>
      <c r="DT109" s="896"/>
      <c r="DU109" s="897"/>
      <c r="DV109" s="898" t="s">
        <v>440</v>
      </c>
      <c r="DW109" s="896"/>
      <c r="DX109" s="896"/>
      <c r="DY109" s="896"/>
      <c r="DZ109" s="929"/>
    </row>
    <row r="110" spans="1:131" s="230" customFormat="1" ht="26.25" customHeight="1">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463051</v>
      </c>
      <c r="AB110" s="889"/>
      <c r="AC110" s="889"/>
      <c r="AD110" s="889"/>
      <c r="AE110" s="890"/>
      <c r="AF110" s="891">
        <v>505938</v>
      </c>
      <c r="AG110" s="889"/>
      <c r="AH110" s="889"/>
      <c r="AI110" s="889"/>
      <c r="AJ110" s="890"/>
      <c r="AK110" s="891">
        <v>458063</v>
      </c>
      <c r="AL110" s="889"/>
      <c r="AM110" s="889"/>
      <c r="AN110" s="889"/>
      <c r="AO110" s="890"/>
      <c r="AP110" s="892">
        <v>17.5</v>
      </c>
      <c r="AQ110" s="893"/>
      <c r="AR110" s="893"/>
      <c r="AS110" s="893"/>
      <c r="AT110" s="894"/>
      <c r="AU110" s="930" t="s">
        <v>75</v>
      </c>
      <c r="AV110" s="931"/>
      <c r="AW110" s="931"/>
      <c r="AX110" s="931"/>
      <c r="AY110" s="931"/>
      <c r="AZ110" s="860" t="s">
        <v>443</v>
      </c>
      <c r="BA110" s="808"/>
      <c r="BB110" s="808"/>
      <c r="BC110" s="808"/>
      <c r="BD110" s="808"/>
      <c r="BE110" s="808"/>
      <c r="BF110" s="808"/>
      <c r="BG110" s="808"/>
      <c r="BH110" s="808"/>
      <c r="BI110" s="808"/>
      <c r="BJ110" s="808"/>
      <c r="BK110" s="808"/>
      <c r="BL110" s="808"/>
      <c r="BM110" s="808"/>
      <c r="BN110" s="808"/>
      <c r="BO110" s="808"/>
      <c r="BP110" s="809"/>
      <c r="BQ110" s="861">
        <v>3415129</v>
      </c>
      <c r="BR110" s="842"/>
      <c r="BS110" s="842"/>
      <c r="BT110" s="842"/>
      <c r="BU110" s="842"/>
      <c r="BV110" s="842">
        <v>3115604</v>
      </c>
      <c r="BW110" s="842"/>
      <c r="BX110" s="842"/>
      <c r="BY110" s="842"/>
      <c r="BZ110" s="842"/>
      <c r="CA110" s="842">
        <v>2797460</v>
      </c>
      <c r="CB110" s="842"/>
      <c r="CC110" s="842"/>
      <c r="CD110" s="842"/>
      <c r="CE110" s="842"/>
      <c r="CF110" s="866">
        <v>107.2</v>
      </c>
      <c r="CG110" s="867"/>
      <c r="CH110" s="867"/>
      <c r="CI110" s="867"/>
      <c r="CJ110" s="867"/>
      <c r="CK110" s="926" t="s">
        <v>444</v>
      </c>
      <c r="CL110" s="819"/>
      <c r="CM110" s="86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446</v>
      </c>
      <c r="DH110" s="842"/>
      <c r="DI110" s="842"/>
      <c r="DJ110" s="842"/>
      <c r="DK110" s="842"/>
      <c r="DL110" s="842" t="s">
        <v>446</v>
      </c>
      <c r="DM110" s="842"/>
      <c r="DN110" s="842"/>
      <c r="DO110" s="842"/>
      <c r="DP110" s="842"/>
      <c r="DQ110" s="842" t="s">
        <v>446</v>
      </c>
      <c r="DR110" s="842"/>
      <c r="DS110" s="842"/>
      <c r="DT110" s="842"/>
      <c r="DU110" s="842"/>
      <c r="DV110" s="843" t="s">
        <v>413</v>
      </c>
      <c r="DW110" s="843"/>
      <c r="DX110" s="843"/>
      <c r="DY110" s="843"/>
      <c r="DZ110" s="844"/>
    </row>
    <row r="111" spans="1:131" s="230" customFormat="1" ht="26.25" customHeight="1">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399</v>
      </c>
      <c r="AG111" s="919"/>
      <c r="AH111" s="919"/>
      <c r="AI111" s="919"/>
      <c r="AJ111" s="920"/>
      <c r="AK111" s="921" t="s">
        <v>399</v>
      </c>
      <c r="AL111" s="919"/>
      <c r="AM111" s="919"/>
      <c r="AN111" s="919"/>
      <c r="AO111" s="920"/>
      <c r="AP111" s="922" t="s">
        <v>413</v>
      </c>
      <c r="AQ111" s="923"/>
      <c r="AR111" s="923"/>
      <c r="AS111" s="923"/>
      <c r="AT111" s="924"/>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t="s">
        <v>399</v>
      </c>
      <c r="BR111" s="817"/>
      <c r="BS111" s="817"/>
      <c r="BT111" s="817"/>
      <c r="BU111" s="817"/>
      <c r="BV111" s="817" t="s">
        <v>399</v>
      </c>
      <c r="BW111" s="817"/>
      <c r="BX111" s="817"/>
      <c r="BY111" s="817"/>
      <c r="BZ111" s="817"/>
      <c r="CA111" s="817" t="s">
        <v>446</v>
      </c>
      <c r="CB111" s="817"/>
      <c r="CC111" s="817"/>
      <c r="CD111" s="817"/>
      <c r="CE111" s="817"/>
      <c r="CF111" s="875" t="s">
        <v>130</v>
      </c>
      <c r="CG111" s="876"/>
      <c r="CH111" s="876"/>
      <c r="CI111" s="876"/>
      <c r="CJ111" s="876"/>
      <c r="CK111" s="927"/>
      <c r="CL111" s="821"/>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399</v>
      </c>
      <c r="DH111" s="817"/>
      <c r="DI111" s="817"/>
      <c r="DJ111" s="817"/>
      <c r="DK111" s="817"/>
      <c r="DL111" s="817" t="s">
        <v>399</v>
      </c>
      <c r="DM111" s="817"/>
      <c r="DN111" s="817"/>
      <c r="DO111" s="817"/>
      <c r="DP111" s="817"/>
      <c r="DQ111" s="817" t="s">
        <v>399</v>
      </c>
      <c r="DR111" s="817"/>
      <c r="DS111" s="817"/>
      <c r="DT111" s="817"/>
      <c r="DU111" s="817"/>
      <c r="DV111" s="794" t="s">
        <v>446</v>
      </c>
      <c r="DW111" s="794"/>
      <c r="DX111" s="794"/>
      <c r="DY111" s="794"/>
      <c r="DZ111" s="795"/>
    </row>
    <row r="112" spans="1:131" s="230" customFormat="1" ht="26.25" customHeight="1">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413</v>
      </c>
      <c r="AG112" s="780"/>
      <c r="AH112" s="780"/>
      <c r="AI112" s="780"/>
      <c r="AJ112" s="781"/>
      <c r="AK112" s="782" t="s">
        <v>413</v>
      </c>
      <c r="AL112" s="780"/>
      <c r="AM112" s="780"/>
      <c r="AN112" s="780"/>
      <c r="AO112" s="781"/>
      <c r="AP112" s="824" t="s">
        <v>399</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607714</v>
      </c>
      <c r="BR112" s="817"/>
      <c r="BS112" s="817"/>
      <c r="BT112" s="817"/>
      <c r="BU112" s="817"/>
      <c r="BV112" s="817">
        <v>549628</v>
      </c>
      <c r="BW112" s="817"/>
      <c r="BX112" s="817"/>
      <c r="BY112" s="817"/>
      <c r="BZ112" s="817"/>
      <c r="CA112" s="817">
        <v>492925</v>
      </c>
      <c r="CB112" s="817"/>
      <c r="CC112" s="817"/>
      <c r="CD112" s="817"/>
      <c r="CE112" s="817"/>
      <c r="CF112" s="875">
        <v>18.899999999999999</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399</v>
      </c>
      <c r="DH112" s="817"/>
      <c r="DI112" s="817"/>
      <c r="DJ112" s="817"/>
      <c r="DK112" s="817"/>
      <c r="DL112" s="817" t="s">
        <v>413</v>
      </c>
      <c r="DM112" s="817"/>
      <c r="DN112" s="817"/>
      <c r="DO112" s="817"/>
      <c r="DP112" s="817"/>
      <c r="DQ112" s="817" t="s">
        <v>399</v>
      </c>
      <c r="DR112" s="817"/>
      <c r="DS112" s="817"/>
      <c r="DT112" s="817"/>
      <c r="DU112" s="817"/>
      <c r="DV112" s="794" t="s">
        <v>413</v>
      </c>
      <c r="DW112" s="794"/>
      <c r="DX112" s="794"/>
      <c r="DY112" s="794"/>
      <c r="DZ112" s="795"/>
    </row>
    <row r="113" spans="1:130" s="230" customFormat="1" ht="26.25" customHeight="1">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89150</v>
      </c>
      <c r="AB113" s="919"/>
      <c r="AC113" s="919"/>
      <c r="AD113" s="919"/>
      <c r="AE113" s="920"/>
      <c r="AF113" s="921">
        <v>83474</v>
      </c>
      <c r="AG113" s="919"/>
      <c r="AH113" s="919"/>
      <c r="AI113" s="919"/>
      <c r="AJ113" s="920"/>
      <c r="AK113" s="921">
        <v>86630</v>
      </c>
      <c r="AL113" s="919"/>
      <c r="AM113" s="919"/>
      <c r="AN113" s="919"/>
      <c r="AO113" s="920"/>
      <c r="AP113" s="922">
        <v>3.3</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t="s">
        <v>399</v>
      </c>
      <c r="BR113" s="817"/>
      <c r="BS113" s="817"/>
      <c r="BT113" s="817"/>
      <c r="BU113" s="817"/>
      <c r="BV113" s="817">
        <v>1992</v>
      </c>
      <c r="BW113" s="817"/>
      <c r="BX113" s="817"/>
      <c r="BY113" s="817"/>
      <c r="BZ113" s="817"/>
      <c r="CA113" s="817">
        <v>5034</v>
      </c>
      <c r="CB113" s="817"/>
      <c r="CC113" s="817"/>
      <c r="CD113" s="817"/>
      <c r="CE113" s="817"/>
      <c r="CF113" s="875">
        <v>0.2</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399</v>
      </c>
      <c r="DH113" s="780"/>
      <c r="DI113" s="780"/>
      <c r="DJ113" s="780"/>
      <c r="DK113" s="781"/>
      <c r="DL113" s="782" t="s">
        <v>446</v>
      </c>
      <c r="DM113" s="780"/>
      <c r="DN113" s="780"/>
      <c r="DO113" s="780"/>
      <c r="DP113" s="781"/>
      <c r="DQ113" s="782" t="s">
        <v>399</v>
      </c>
      <c r="DR113" s="780"/>
      <c r="DS113" s="780"/>
      <c r="DT113" s="780"/>
      <c r="DU113" s="781"/>
      <c r="DV113" s="824" t="s">
        <v>399</v>
      </c>
      <c r="DW113" s="825"/>
      <c r="DX113" s="825"/>
      <c r="DY113" s="825"/>
      <c r="DZ113" s="826"/>
    </row>
    <row r="114" spans="1:130" s="230" customFormat="1" ht="26.25" customHeight="1">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413</v>
      </c>
      <c r="AB114" s="780"/>
      <c r="AC114" s="780"/>
      <c r="AD114" s="780"/>
      <c r="AE114" s="781"/>
      <c r="AF114" s="782" t="s">
        <v>413</v>
      </c>
      <c r="AG114" s="780"/>
      <c r="AH114" s="780"/>
      <c r="AI114" s="780"/>
      <c r="AJ114" s="781"/>
      <c r="AK114" s="782" t="s">
        <v>413</v>
      </c>
      <c r="AL114" s="780"/>
      <c r="AM114" s="780"/>
      <c r="AN114" s="780"/>
      <c r="AO114" s="781"/>
      <c r="AP114" s="824" t="s">
        <v>130</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332800</v>
      </c>
      <c r="BR114" s="817"/>
      <c r="BS114" s="817"/>
      <c r="BT114" s="817"/>
      <c r="BU114" s="817"/>
      <c r="BV114" s="817">
        <v>248989</v>
      </c>
      <c r="BW114" s="817"/>
      <c r="BX114" s="817"/>
      <c r="BY114" s="817"/>
      <c r="BZ114" s="817"/>
      <c r="CA114" s="817">
        <v>210087</v>
      </c>
      <c r="CB114" s="817"/>
      <c r="CC114" s="817"/>
      <c r="CD114" s="817"/>
      <c r="CE114" s="817"/>
      <c r="CF114" s="875">
        <v>8</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130</v>
      </c>
      <c r="DM114" s="780"/>
      <c r="DN114" s="780"/>
      <c r="DO114" s="780"/>
      <c r="DP114" s="781"/>
      <c r="DQ114" s="782" t="s">
        <v>399</v>
      </c>
      <c r="DR114" s="780"/>
      <c r="DS114" s="780"/>
      <c r="DT114" s="780"/>
      <c r="DU114" s="781"/>
      <c r="DV114" s="824" t="s">
        <v>399</v>
      </c>
      <c r="DW114" s="825"/>
      <c r="DX114" s="825"/>
      <c r="DY114" s="825"/>
      <c r="DZ114" s="826"/>
    </row>
    <row r="115" spans="1:130" s="230" customFormat="1" ht="26.25" customHeight="1">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413</v>
      </c>
      <c r="AB115" s="919"/>
      <c r="AC115" s="919"/>
      <c r="AD115" s="919"/>
      <c r="AE115" s="920"/>
      <c r="AF115" s="921" t="s">
        <v>413</v>
      </c>
      <c r="AG115" s="919"/>
      <c r="AH115" s="919"/>
      <c r="AI115" s="919"/>
      <c r="AJ115" s="920"/>
      <c r="AK115" s="921" t="s">
        <v>413</v>
      </c>
      <c r="AL115" s="919"/>
      <c r="AM115" s="919"/>
      <c r="AN115" s="919"/>
      <c r="AO115" s="920"/>
      <c r="AP115" s="922" t="s">
        <v>446</v>
      </c>
      <c r="AQ115" s="923"/>
      <c r="AR115" s="923"/>
      <c r="AS115" s="923"/>
      <c r="AT115" s="924"/>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t="s">
        <v>413</v>
      </c>
      <c r="BR115" s="817"/>
      <c r="BS115" s="817"/>
      <c r="BT115" s="817"/>
      <c r="BU115" s="817"/>
      <c r="BV115" s="817" t="s">
        <v>413</v>
      </c>
      <c r="BW115" s="817"/>
      <c r="BX115" s="817"/>
      <c r="BY115" s="817"/>
      <c r="BZ115" s="817"/>
      <c r="CA115" s="817" t="s">
        <v>399</v>
      </c>
      <c r="CB115" s="817"/>
      <c r="CC115" s="817"/>
      <c r="CD115" s="817"/>
      <c r="CE115" s="817"/>
      <c r="CF115" s="875" t="s">
        <v>399</v>
      </c>
      <c r="CG115" s="876"/>
      <c r="CH115" s="876"/>
      <c r="CI115" s="876"/>
      <c r="CJ115" s="876"/>
      <c r="CK115" s="927"/>
      <c r="CL115" s="821"/>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399</v>
      </c>
      <c r="DH115" s="780"/>
      <c r="DI115" s="780"/>
      <c r="DJ115" s="780"/>
      <c r="DK115" s="781"/>
      <c r="DL115" s="782" t="s">
        <v>130</v>
      </c>
      <c r="DM115" s="780"/>
      <c r="DN115" s="780"/>
      <c r="DO115" s="780"/>
      <c r="DP115" s="781"/>
      <c r="DQ115" s="782" t="s">
        <v>130</v>
      </c>
      <c r="DR115" s="780"/>
      <c r="DS115" s="780"/>
      <c r="DT115" s="780"/>
      <c r="DU115" s="781"/>
      <c r="DV115" s="824" t="s">
        <v>446</v>
      </c>
      <c r="DW115" s="825"/>
      <c r="DX115" s="825"/>
      <c r="DY115" s="825"/>
      <c r="DZ115" s="826"/>
    </row>
    <row r="116" spans="1:130" s="230" customFormat="1" ht="26.25" customHeight="1">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399</v>
      </c>
      <c r="AB116" s="780"/>
      <c r="AC116" s="780"/>
      <c r="AD116" s="780"/>
      <c r="AE116" s="781"/>
      <c r="AF116" s="782" t="s">
        <v>446</v>
      </c>
      <c r="AG116" s="780"/>
      <c r="AH116" s="780"/>
      <c r="AI116" s="780"/>
      <c r="AJ116" s="781"/>
      <c r="AK116" s="782" t="s">
        <v>130</v>
      </c>
      <c r="AL116" s="780"/>
      <c r="AM116" s="780"/>
      <c r="AN116" s="780"/>
      <c r="AO116" s="781"/>
      <c r="AP116" s="824" t="s">
        <v>130</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399</v>
      </c>
      <c r="BR116" s="817"/>
      <c r="BS116" s="817"/>
      <c r="BT116" s="817"/>
      <c r="BU116" s="817"/>
      <c r="BV116" s="817" t="s">
        <v>399</v>
      </c>
      <c r="BW116" s="817"/>
      <c r="BX116" s="817"/>
      <c r="BY116" s="817"/>
      <c r="BZ116" s="817"/>
      <c r="CA116" s="817" t="s">
        <v>399</v>
      </c>
      <c r="CB116" s="817"/>
      <c r="CC116" s="817"/>
      <c r="CD116" s="817"/>
      <c r="CE116" s="817"/>
      <c r="CF116" s="875" t="s">
        <v>446</v>
      </c>
      <c r="CG116" s="876"/>
      <c r="CH116" s="876"/>
      <c r="CI116" s="876"/>
      <c r="CJ116" s="876"/>
      <c r="CK116" s="927"/>
      <c r="CL116" s="821"/>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413</v>
      </c>
      <c r="DM116" s="780"/>
      <c r="DN116" s="780"/>
      <c r="DO116" s="780"/>
      <c r="DP116" s="781"/>
      <c r="DQ116" s="782" t="s">
        <v>413</v>
      </c>
      <c r="DR116" s="780"/>
      <c r="DS116" s="780"/>
      <c r="DT116" s="780"/>
      <c r="DU116" s="781"/>
      <c r="DV116" s="824" t="s">
        <v>413</v>
      </c>
      <c r="DW116" s="825"/>
      <c r="DX116" s="825"/>
      <c r="DY116" s="825"/>
      <c r="DZ116" s="826"/>
    </row>
    <row r="117" spans="1:130" s="230" customFormat="1" ht="26.25" customHeight="1">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552201</v>
      </c>
      <c r="AB117" s="903"/>
      <c r="AC117" s="903"/>
      <c r="AD117" s="903"/>
      <c r="AE117" s="904"/>
      <c r="AF117" s="905">
        <v>589412</v>
      </c>
      <c r="AG117" s="903"/>
      <c r="AH117" s="903"/>
      <c r="AI117" s="903"/>
      <c r="AJ117" s="904"/>
      <c r="AK117" s="905">
        <v>544693</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816" t="s">
        <v>399</v>
      </c>
      <c r="BR117" s="817"/>
      <c r="BS117" s="817"/>
      <c r="BT117" s="817"/>
      <c r="BU117" s="817"/>
      <c r="BV117" s="817" t="s">
        <v>399</v>
      </c>
      <c r="BW117" s="817"/>
      <c r="BX117" s="817"/>
      <c r="BY117" s="817"/>
      <c r="BZ117" s="817"/>
      <c r="CA117" s="817" t="s">
        <v>399</v>
      </c>
      <c r="CB117" s="817"/>
      <c r="CC117" s="817"/>
      <c r="CD117" s="817"/>
      <c r="CE117" s="817"/>
      <c r="CF117" s="875" t="s">
        <v>399</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399</v>
      </c>
      <c r="DH117" s="780"/>
      <c r="DI117" s="780"/>
      <c r="DJ117" s="780"/>
      <c r="DK117" s="781"/>
      <c r="DL117" s="782" t="s">
        <v>399</v>
      </c>
      <c r="DM117" s="780"/>
      <c r="DN117" s="780"/>
      <c r="DO117" s="780"/>
      <c r="DP117" s="781"/>
      <c r="DQ117" s="782" t="s">
        <v>399</v>
      </c>
      <c r="DR117" s="780"/>
      <c r="DS117" s="780"/>
      <c r="DT117" s="780"/>
      <c r="DU117" s="781"/>
      <c r="DV117" s="824" t="s">
        <v>399</v>
      </c>
      <c r="DW117" s="825"/>
      <c r="DX117" s="825"/>
      <c r="DY117" s="825"/>
      <c r="DZ117" s="826"/>
    </row>
    <row r="118" spans="1:130" s="230" customFormat="1" ht="26.25" customHeight="1">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315</v>
      </c>
      <c r="AL118" s="896"/>
      <c r="AM118" s="896"/>
      <c r="AN118" s="896"/>
      <c r="AO118" s="897"/>
      <c r="AP118" s="899" t="s">
        <v>440</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399</v>
      </c>
      <c r="BW118" s="845"/>
      <c r="BX118" s="845"/>
      <c r="BY118" s="845"/>
      <c r="BZ118" s="845"/>
      <c r="CA118" s="845" t="s">
        <v>130</v>
      </c>
      <c r="CB118" s="845"/>
      <c r="CC118" s="845"/>
      <c r="CD118" s="845"/>
      <c r="CE118" s="845"/>
      <c r="CF118" s="875" t="s">
        <v>130</v>
      </c>
      <c r="CG118" s="876"/>
      <c r="CH118" s="876"/>
      <c r="CI118" s="876"/>
      <c r="CJ118" s="876"/>
      <c r="CK118" s="927"/>
      <c r="CL118" s="821"/>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399</v>
      </c>
      <c r="DR118" s="780"/>
      <c r="DS118" s="780"/>
      <c r="DT118" s="780"/>
      <c r="DU118" s="781"/>
      <c r="DV118" s="824" t="s">
        <v>130</v>
      </c>
      <c r="DW118" s="825"/>
      <c r="DX118" s="825"/>
      <c r="DY118" s="825"/>
      <c r="DZ118" s="826"/>
    </row>
    <row r="119" spans="1:130" s="230" customFormat="1" ht="26.25" customHeight="1">
      <c r="A119" s="818" t="s">
        <v>444</v>
      </c>
      <c r="B119" s="819"/>
      <c r="C119" s="86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399</v>
      </c>
      <c r="AB119" s="889"/>
      <c r="AC119" s="889"/>
      <c r="AD119" s="889"/>
      <c r="AE119" s="890"/>
      <c r="AF119" s="891" t="s">
        <v>130</v>
      </c>
      <c r="AG119" s="889"/>
      <c r="AH119" s="889"/>
      <c r="AI119" s="889"/>
      <c r="AJ119" s="890"/>
      <c r="AK119" s="891" t="s">
        <v>130</v>
      </c>
      <c r="AL119" s="889"/>
      <c r="AM119" s="889"/>
      <c r="AN119" s="889"/>
      <c r="AO119" s="890"/>
      <c r="AP119" s="892" t="s">
        <v>130</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471</v>
      </c>
      <c r="BP119" s="878"/>
      <c r="BQ119" s="879">
        <v>4355643</v>
      </c>
      <c r="BR119" s="845"/>
      <c r="BS119" s="845"/>
      <c r="BT119" s="845"/>
      <c r="BU119" s="845"/>
      <c r="BV119" s="845">
        <v>3916213</v>
      </c>
      <c r="BW119" s="845"/>
      <c r="BX119" s="845"/>
      <c r="BY119" s="845"/>
      <c r="BZ119" s="845"/>
      <c r="CA119" s="845">
        <v>3505506</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399</v>
      </c>
      <c r="DH119" s="764"/>
      <c r="DI119" s="764"/>
      <c r="DJ119" s="764"/>
      <c r="DK119" s="765"/>
      <c r="DL119" s="766" t="s">
        <v>399</v>
      </c>
      <c r="DM119" s="764"/>
      <c r="DN119" s="764"/>
      <c r="DO119" s="764"/>
      <c r="DP119" s="765"/>
      <c r="DQ119" s="766" t="s">
        <v>399</v>
      </c>
      <c r="DR119" s="764"/>
      <c r="DS119" s="764"/>
      <c r="DT119" s="764"/>
      <c r="DU119" s="765"/>
      <c r="DV119" s="848" t="s">
        <v>399</v>
      </c>
      <c r="DW119" s="849"/>
      <c r="DX119" s="849"/>
      <c r="DY119" s="849"/>
      <c r="DZ119" s="850"/>
    </row>
    <row r="120" spans="1:130" s="230" customFormat="1" ht="26.25" customHeight="1">
      <c r="A120" s="820"/>
      <c r="B120" s="821"/>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399</v>
      </c>
      <c r="AB120" s="780"/>
      <c r="AC120" s="780"/>
      <c r="AD120" s="780"/>
      <c r="AE120" s="781"/>
      <c r="AF120" s="782" t="s">
        <v>399</v>
      </c>
      <c r="AG120" s="780"/>
      <c r="AH120" s="780"/>
      <c r="AI120" s="780"/>
      <c r="AJ120" s="781"/>
      <c r="AK120" s="782" t="s">
        <v>446</v>
      </c>
      <c r="AL120" s="780"/>
      <c r="AM120" s="780"/>
      <c r="AN120" s="780"/>
      <c r="AO120" s="781"/>
      <c r="AP120" s="824" t="s">
        <v>130</v>
      </c>
      <c r="AQ120" s="825"/>
      <c r="AR120" s="825"/>
      <c r="AS120" s="825"/>
      <c r="AT120" s="826"/>
      <c r="AU120" s="880" t="s">
        <v>473</v>
      </c>
      <c r="AV120" s="881"/>
      <c r="AW120" s="881"/>
      <c r="AX120" s="881"/>
      <c r="AY120" s="882"/>
      <c r="AZ120" s="860" t="s">
        <v>474</v>
      </c>
      <c r="BA120" s="808"/>
      <c r="BB120" s="808"/>
      <c r="BC120" s="808"/>
      <c r="BD120" s="808"/>
      <c r="BE120" s="808"/>
      <c r="BF120" s="808"/>
      <c r="BG120" s="808"/>
      <c r="BH120" s="808"/>
      <c r="BI120" s="808"/>
      <c r="BJ120" s="808"/>
      <c r="BK120" s="808"/>
      <c r="BL120" s="808"/>
      <c r="BM120" s="808"/>
      <c r="BN120" s="808"/>
      <c r="BO120" s="808"/>
      <c r="BP120" s="809"/>
      <c r="BQ120" s="861">
        <v>9829116</v>
      </c>
      <c r="BR120" s="842"/>
      <c r="BS120" s="842"/>
      <c r="BT120" s="842"/>
      <c r="BU120" s="842"/>
      <c r="BV120" s="842">
        <v>14664667</v>
      </c>
      <c r="BW120" s="842"/>
      <c r="BX120" s="842"/>
      <c r="BY120" s="842"/>
      <c r="BZ120" s="842"/>
      <c r="CA120" s="842">
        <v>14301725</v>
      </c>
      <c r="CB120" s="842"/>
      <c r="CC120" s="842"/>
      <c r="CD120" s="842"/>
      <c r="CE120" s="842"/>
      <c r="CF120" s="866">
        <v>547.9</v>
      </c>
      <c r="CG120" s="867"/>
      <c r="CH120" s="867"/>
      <c r="CI120" s="867"/>
      <c r="CJ120" s="867"/>
      <c r="CK120" s="868" t="s">
        <v>475</v>
      </c>
      <c r="CL120" s="852"/>
      <c r="CM120" s="852"/>
      <c r="CN120" s="852"/>
      <c r="CO120" s="853"/>
      <c r="CP120" s="872" t="s">
        <v>476</v>
      </c>
      <c r="CQ120" s="873"/>
      <c r="CR120" s="873"/>
      <c r="CS120" s="873"/>
      <c r="CT120" s="873"/>
      <c r="CU120" s="873"/>
      <c r="CV120" s="873"/>
      <c r="CW120" s="873"/>
      <c r="CX120" s="873"/>
      <c r="CY120" s="873"/>
      <c r="CZ120" s="873"/>
      <c r="DA120" s="873"/>
      <c r="DB120" s="873"/>
      <c r="DC120" s="873"/>
      <c r="DD120" s="873"/>
      <c r="DE120" s="873"/>
      <c r="DF120" s="874"/>
      <c r="DG120" s="861">
        <v>490005</v>
      </c>
      <c r="DH120" s="842"/>
      <c r="DI120" s="842"/>
      <c r="DJ120" s="842"/>
      <c r="DK120" s="842"/>
      <c r="DL120" s="842">
        <v>448269</v>
      </c>
      <c r="DM120" s="842"/>
      <c r="DN120" s="842"/>
      <c r="DO120" s="842"/>
      <c r="DP120" s="842"/>
      <c r="DQ120" s="842">
        <v>399412</v>
      </c>
      <c r="DR120" s="842"/>
      <c r="DS120" s="842"/>
      <c r="DT120" s="842"/>
      <c r="DU120" s="842"/>
      <c r="DV120" s="843">
        <v>15.3</v>
      </c>
      <c r="DW120" s="843"/>
      <c r="DX120" s="843"/>
      <c r="DY120" s="843"/>
      <c r="DZ120" s="844"/>
    </row>
    <row r="121" spans="1:130" s="230" customFormat="1" ht="26.25" customHeight="1">
      <c r="A121" s="820"/>
      <c r="B121" s="821"/>
      <c r="C121" s="863" t="s">
        <v>477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399</v>
      </c>
      <c r="AB121" s="780"/>
      <c r="AC121" s="780"/>
      <c r="AD121" s="780"/>
      <c r="AE121" s="781"/>
      <c r="AF121" s="782" t="s">
        <v>399</v>
      </c>
      <c r="AG121" s="780"/>
      <c r="AH121" s="780"/>
      <c r="AI121" s="780"/>
      <c r="AJ121" s="781"/>
      <c r="AK121" s="782" t="s">
        <v>399</v>
      </c>
      <c r="AL121" s="780"/>
      <c r="AM121" s="780"/>
      <c r="AN121" s="780"/>
      <c r="AO121" s="781"/>
      <c r="AP121" s="824" t="s">
        <v>399</v>
      </c>
      <c r="AQ121" s="825"/>
      <c r="AR121" s="825"/>
      <c r="AS121" s="825"/>
      <c r="AT121" s="826"/>
      <c r="AU121" s="883"/>
      <c r="AV121" s="884"/>
      <c r="AW121" s="884"/>
      <c r="AX121" s="884"/>
      <c r="AY121" s="885"/>
      <c r="AZ121" s="815" t="s">
        <v>478</v>
      </c>
      <c r="BA121" s="752"/>
      <c r="BB121" s="752"/>
      <c r="BC121" s="752"/>
      <c r="BD121" s="752"/>
      <c r="BE121" s="752"/>
      <c r="BF121" s="752"/>
      <c r="BG121" s="752"/>
      <c r="BH121" s="752"/>
      <c r="BI121" s="752"/>
      <c r="BJ121" s="752"/>
      <c r="BK121" s="752"/>
      <c r="BL121" s="752"/>
      <c r="BM121" s="752"/>
      <c r="BN121" s="752"/>
      <c r="BO121" s="752"/>
      <c r="BP121" s="753"/>
      <c r="BQ121" s="816" t="s">
        <v>399</v>
      </c>
      <c r="BR121" s="817"/>
      <c r="BS121" s="817"/>
      <c r="BT121" s="817"/>
      <c r="BU121" s="817"/>
      <c r="BV121" s="817" t="s">
        <v>399</v>
      </c>
      <c r="BW121" s="817"/>
      <c r="BX121" s="817"/>
      <c r="BY121" s="817"/>
      <c r="BZ121" s="817"/>
      <c r="CA121" s="817" t="s">
        <v>399</v>
      </c>
      <c r="CB121" s="817"/>
      <c r="CC121" s="817"/>
      <c r="CD121" s="817"/>
      <c r="CE121" s="817"/>
      <c r="CF121" s="875" t="s">
        <v>130</v>
      </c>
      <c r="CG121" s="876"/>
      <c r="CH121" s="876"/>
      <c r="CI121" s="876"/>
      <c r="CJ121" s="876"/>
      <c r="CK121" s="869"/>
      <c r="CL121" s="855"/>
      <c r="CM121" s="855"/>
      <c r="CN121" s="855"/>
      <c r="CO121" s="856"/>
      <c r="CP121" s="835" t="s">
        <v>417</v>
      </c>
      <c r="CQ121" s="836"/>
      <c r="CR121" s="836"/>
      <c r="CS121" s="836"/>
      <c r="CT121" s="836"/>
      <c r="CU121" s="836"/>
      <c r="CV121" s="836"/>
      <c r="CW121" s="836"/>
      <c r="CX121" s="836"/>
      <c r="CY121" s="836"/>
      <c r="CZ121" s="836"/>
      <c r="DA121" s="836"/>
      <c r="DB121" s="836"/>
      <c r="DC121" s="836"/>
      <c r="DD121" s="836"/>
      <c r="DE121" s="836"/>
      <c r="DF121" s="837"/>
      <c r="DG121" s="816">
        <v>117709</v>
      </c>
      <c r="DH121" s="817"/>
      <c r="DI121" s="817"/>
      <c r="DJ121" s="817"/>
      <c r="DK121" s="817"/>
      <c r="DL121" s="817">
        <v>101359</v>
      </c>
      <c r="DM121" s="817"/>
      <c r="DN121" s="817"/>
      <c r="DO121" s="817"/>
      <c r="DP121" s="817"/>
      <c r="DQ121" s="817">
        <v>93513</v>
      </c>
      <c r="DR121" s="817"/>
      <c r="DS121" s="817"/>
      <c r="DT121" s="817"/>
      <c r="DU121" s="817"/>
      <c r="DV121" s="794">
        <v>3.6</v>
      </c>
      <c r="DW121" s="794"/>
      <c r="DX121" s="794"/>
      <c r="DY121" s="794"/>
      <c r="DZ121" s="795"/>
    </row>
    <row r="122" spans="1:130" s="230" customFormat="1" ht="26.25" customHeight="1">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399</v>
      </c>
      <c r="AG122" s="780"/>
      <c r="AH122" s="780"/>
      <c r="AI122" s="780"/>
      <c r="AJ122" s="781"/>
      <c r="AK122" s="782" t="s">
        <v>399</v>
      </c>
      <c r="AL122" s="780"/>
      <c r="AM122" s="780"/>
      <c r="AN122" s="780"/>
      <c r="AO122" s="781"/>
      <c r="AP122" s="824" t="s">
        <v>399</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2911274</v>
      </c>
      <c r="BR122" s="845"/>
      <c r="BS122" s="845"/>
      <c r="BT122" s="845"/>
      <c r="BU122" s="845"/>
      <c r="BV122" s="845">
        <v>1766455</v>
      </c>
      <c r="BW122" s="845"/>
      <c r="BX122" s="845"/>
      <c r="BY122" s="845"/>
      <c r="BZ122" s="845"/>
      <c r="CA122" s="845">
        <v>1642356</v>
      </c>
      <c r="CB122" s="845"/>
      <c r="CC122" s="845"/>
      <c r="CD122" s="845"/>
      <c r="CE122" s="845"/>
      <c r="CF122" s="846">
        <v>62.9</v>
      </c>
      <c r="CG122" s="847"/>
      <c r="CH122" s="847"/>
      <c r="CI122" s="847"/>
      <c r="CJ122" s="847"/>
      <c r="CK122" s="869"/>
      <c r="CL122" s="855"/>
      <c r="CM122" s="855"/>
      <c r="CN122" s="855"/>
      <c r="CO122" s="856"/>
      <c r="CP122" s="835" t="s">
        <v>480</v>
      </c>
      <c r="CQ122" s="836"/>
      <c r="CR122" s="836"/>
      <c r="CS122" s="836"/>
      <c r="CT122" s="836"/>
      <c r="CU122" s="836"/>
      <c r="CV122" s="836"/>
      <c r="CW122" s="836"/>
      <c r="CX122" s="836"/>
      <c r="CY122" s="836"/>
      <c r="CZ122" s="836"/>
      <c r="DA122" s="836"/>
      <c r="DB122" s="836"/>
      <c r="DC122" s="836"/>
      <c r="DD122" s="836"/>
      <c r="DE122" s="836"/>
      <c r="DF122" s="837"/>
      <c r="DG122" s="816" t="s">
        <v>446</v>
      </c>
      <c r="DH122" s="817"/>
      <c r="DI122" s="817"/>
      <c r="DJ122" s="817"/>
      <c r="DK122" s="817"/>
      <c r="DL122" s="817" t="s">
        <v>446</v>
      </c>
      <c r="DM122" s="817"/>
      <c r="DN122" s="817"/>
      <c r="DO122" s="817"/>
      <c r="DP122" s="817"/>
      <c r="DQ122" s="817" t="s">
        <v>446</v>
      </c>
      <c r="DR122" s="817"/>
      <c r="DS122" s="817"/>
      <c r="DT122" s="817"/>
      <c r="DU122" s="817"/>
      <c r="DV122" s="794" t="s">
        <v>446</v>
      </c>
      <c r="DW122" s="794"/>
      <c r="DX122" s="794"/>
      <c r="DY122" s="794"/>
      <c r="DZ122" s="795"/>
    </row>
    <row r="123" spans="1:130" s="230" customFormat="1" ht="26.25" customHeight="1">
      <c r="A123" s="820"/>
      <c r="B123" s="821"/>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446</v>
      </c>
      <c r="AB123" s="780"/>
      <c r="AC123" s="780"/>
      <c r="AD123" s="780"/>
      <c r="AE123" s="781"/>
      <c r="AF123" s="782" t="s">
        <v>446</v>
      </c>
      <c r="AG123" s="780"/>
      <c r="AH123" s="780"/>
      <c r="AI123" s="780"/>
      <c r="AJ123" s="781"/>
      <c r="AK123" s="782" t="s">
        <v>446</v>
      </c>
      <c r="AL123" s="780"/>
      <c r="AM123" s="780"/>
      <c r="AN123" s="780"/>
      <c r="AO123" s="781"/>
      <c r="AP123" s="824" t="s">
        <v>446</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481</v>
      </c>
      <c r="BP123" s="878"/>
      <c r="BQ123" s="832">
        <v>12740390</v>
      </c>
      <c r="BR123" s="833"/>
      <c r="BS123" s="833"/>
      <c r="BT123" s="833"/>
      <c r="BU123" s="833"/>
      <c r="BV123" s="833">
        <v>16431122</v>
      </c>
      <c r="BW123" s="833"/>
      <c r="BX123" s="833"/>
      <c r="BY123" s="833"/>
      <c r="BZ123" s="833"/>
      <c r="CA123" s="833">
        <v>15944081</v>
      </c>
      <c r="CB123" s="833"/>
      <c r="CC123" s="833"/>
      <c r="CD123" s="833"/>
      <c r="CE123" s="833"/>
      <c r="CF123" s="748"/>
      <c r="CG123" s="749"/>
      <c r="CH123" s="749"/>
      <c r="CI123" s="749"/>
      <c r="CJ123" s="834"/>
      <c r="CK123" s="869"/>
      <c r="CL123" s="855"/>
      <c r="CM123" s="855"/>
      <c r="CN123" s="855"/>
      <c r="CO123" s="856"/>
      <c r="CP123" s="835" t="s">
        <v>411</v>
      </c>
      <c r="CQ123" s="836"/>
      <c r="CR123" s="836"/>
      <c r="CS123" s="836"/>
      <c r="CT123" s="836"/>
      <c r="CU123" s="836"/>
      <c r="CV123" s="836"/>
      <c r="CW123" s="836"/>
      <c r="CX123" s="836"/>
      <c r="CY123" s="836"/>
      <c r="CZ123" s="836"/>
      <c r="DA123" s="836"/>
      <c r="DB123" s="836"/>
      <c r="DC123" s="836"/>
      <c r="DD123" s="836"/>
      <c r="DE123" s="836"/>
      <c r="DF123" s="837"/>
      <c r="DG123" s="779" t="s">
        <v>399</v>
      </c>
      <c r="DH123" s="780"/>
      <c r="DI123" s="780"/>
      <c r="DJ123" s="780"/>
      <c r="DK123" s="781"/>
      <c r="DL123" s="782" t="s">
        <v>130</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399</v>
      </c>
      <c r="AB124" s="780"/>
      <c r="AC124" s="780"/>
      <c r="AD124" s="780"/>
      <c r="AE124" s="781"/>
      <c r="AF124" s="782" t="s">
        <v>130</v>
      </c>
      <c r="AG124" s="780"/>
      <c r="AH124" s="780"/>
      <c r="AI124" s="780"/>
      <c r="AJ124" s="781"/>
      <c r="AK124" s="782" t="s">
        <v>399</v>
      </c>
      <c r="AL124" s="780"/>
      <c r="AM124" s="780"/>
      <c r="AN124" s="780"/>
      <c r="AO124" s="781"/>
      <c r="AP124" s="824" t="s">
        <v>130</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399</v>
      </c>
      <c r="BR124" s="831"/>
      <c r="BS124" s="831"/>
      <c r="BT124" s="831"/>
      <c r="BU124" s="831"/>
      <c r="BV124" s="831" t="s">
        <v>130</v>
      </c>
      <c r="BW124" s="831"/>
      <c r="BX124" s="831"/>
      <c r="BY124" s="831"/>
      <c r="BZ124" s="831"/>
      <c r="CA124" s="831" t="s">
        <v>483</v>
      </c>
      <c r="CB124" s="831"/>
      <c r="CC124" s="831"/>
      <c r="CD124" s="831"/>
      <c r="CE124" s="831"/>
      <c r="CF124" s="726"/>
      <c r="CG124" s="727"/>
      <c r="CH124" s="727"/>
      <c r="CI124" s="727"/>
      <c r="CJ124" s="862"/>
      <c r="CK124" s="870"/>
      <c r="CL124" s="870"/>
      <c r="CM124" s="870"/>
      <c r="CN124" s="870"/>
      <c r="CO124" s="871"/>
      <c r="CP124" s="835" t="s">
        <v>484</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130</v>
      </c>
      <c r="DM124" s="764"/>
      <c r="DN124" s="764"/>
      <c r="DO124" s="764"/>
      <c r="DP124" s="765"/>
      <c r="DQ124" s="766" t="s">
        <v>399</v>
      </c>
      <c r="DR124" s="764"/>
      <c r="DS124" s="764"/>
      <c r="DT124" s="764"/>
      <c r="DU124" s="765"/>
      <c r="DV124" s="848" t="s">
        <v>130</v>
      </c>
      <c r="DW124" s="849"/>
      <c r="DX124" s="849"/>
      <c r="DY124" s="849"/>
      <c r="DZ124" s="850"/>
    </row>
    <row r="125" spans="1:130" s="230" customFormat="1" ht="26.25" customHeight="1">
      <c r="A125" s="820"/>
      <c r="B125" s="821"/>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483</v>
      </c>
      <c r="AB125" s="780"/>
      <c r="AC125" s="780"/>
      <c r="AD125" s="780"/>
      <c r="AE125" s="781"/>
      <c r="AF125" s="782" t="s">
        <v>483</v>
      </c>
      <c r="AG125" s="780"/>
      <c r="AH125" s="780"/>
      <c r="AI125" s="780"/>
      <c r="AJ125" s="781"/>
      <c r="AK125" s="782" t="s">
        <v>130</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08"/>
      <c r="CR125" s="808"/>
      <c r="CS125" s="808"/>
      <c r="CT125" s="808"/>
      <c r="CU125" s="808"/>
      <c r="CV125" s="808"/>
      <c r="CW125" s="808"/>
      <c r="CX125" s="808"/>
      <c r="CY125" s="808"/>
      <c r="CZ125" s="808"/>
      <c r="DA125" s="808"/>
      <c r="DB125" s="808"/>
      <c r="DC125" s="808"/>
      <c r="DD125" s="808"/>
      <c r="DE125" s="808"/>
      <c r="DF125" s="809"/>
      <c r="DG125" s="861" t="s">
        <v>399</v>
      </c>
      <c r="DH125" s="842"/>
      <c r="DI125" s="842"/>
      <c r="DJ125" s="842"/>
      <c r="DK125" s="842"/>
      <c r="DL125" s="842" t="s">
        <v>399</v>
      </c>
      <c r="DM125" s="842"/>
      <c r="DN125" s="842"/>
      <c r="DO125" s="842"/>
      <c r="DP125" s="842"/>
      <c r="DQ125" s="842" t="s">
        <v>130</v>
      </c>
      <c r="DR125" s="842"/>
      <c r="DS125" s="842"/>
      <c r="DT125" s="842"/>
      <c r="DU125" s="842"/>
      <c r="DV125" s="843" t="s">
        <v>399</v>
      </c>
      <c r="DW125" s="843"/>
      <c r="DX125" s="843"/>
      <c r="DY125" s="843"/>
      <c r="DZ125" s="844"/>
    </row>
    <row r="126" spans="1:130" s="230" customFormat="1" ht="26.25" customHeight="1" thickBot="1">
      <c r="A126" s="820"/>
      <c r="B126" s="821"/>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130</v>
      </c>
      <c r="AL126" s="780"/>
      <c r="AM126" s="780"/>
      <c r="AN126" s="780"/>
      <c r="AO126" s="781"/>
      <c r="AP126" s="824" t="s">
        <v>399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487</v>
      </c>
      <c r="CQ126" s="752"/>
      <c r="CR126" s="752"/>
      <c r="CS126" s="752"/>
      <c r="CT126" s="752"/>
      <c r="CU126" s="752"/>
      <c r="CV126" s="752"/>
      <c r="CW126" s="752"/>
      <c r="CX126" s="752"/>
      <c r="CY126" s="752"/>
      <c r="CZ126" s="752"/>
      <c r="DA126" s="752"/>
      <c r="DB126" s="752"/>
      <c r="DC126" s="752"/>
      <c r="DD126" s="752"/>
      <c r="DE126" s="752"/>
      <c r="DF126" s="753"/>
      <c r="DG126" s="816" t="s">
        <v>399</v>
      </c>
      <c r="DH126" s="817"/>
      <c r="DI126" s="817"/>
      <c r="DJ126" s="817"/>
      <c r="DK126" s="817"/>
      <c r="DL126" s="817" t="s">
        <v>399</v>
      </c>
      <c r="DM126" s="817"/>
      <c r="DN126" s="817"/>
      <c r="DO126" s="817"/>
      <c r="DP126" s="817"/>
      <c r="DQ126" s="817" t="s">
        <v>130</v>
      </c>
      <c r="DR126" s="817"/>
      <c r="DS126" s="817"/>
      <c r="DT126" s="817"/>
      <c r="DU126" s="817"/>
      <c r="DV126" s="794" t="s">
        <v>399</v>
      </c>
      <c r="DW126" s="794"/>
      <c r="DX126" s="794"/>
      <c r="DY126" s="794"/>
      <c r="DZ126" s="795"/>
    </row>
    <row r="127" spans="1:130" s="230" customFormat="1" ht="26.25" customHeight="1">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399</v>
      </c>
      <c r="AB127" s="780"/>
      <c r="AC127" s="780"/>
      <c r="AD127" s="780"/>
      <c r="AE127" s="781"/>
      <c r="AF127" s="782" t="s">
        <v>130</v>
      </c>
      <c r="AG127" s="780"/>
      <c r="AH127" s="780"/>
      <c r="AI127" s="780"/>
      <c r="AJ127" s="781"/>
      <c r="AK127" s="782" t="s">
        <v>399</v>
      </c>
      <c r="AL127" s="780"/>
      <c r="AM127" s="780"/>
      <c r="AN127" s="780"/>
      <c r="AO127" s="781"/>
      <c r="AP127" s="824" t="s">
        <v>130</v>
      </c>
      <c r="AQ127" s="825"/>
      <c r="AR127" s="825"/>
      <c r="AS127" s="825"/>
      <c r="AT127" s="826"/>
      <c r="AU127" s="232"/>
      <c r="AV127" s="232"/>
      <c r="AW127" s="232"/>
      <c r="AX127" s="841" t="s">
        <v>489</v>
      </c>
      <c r="AY127" s="812"/>
      <c r="AZ127" s="812"/>
      <c r="BA127" s="812"/>
      <c r="BB127" s="812"/>
      <c r="BC127" s="812"/>
      <c r="BD127" s="812"/>
      <c r="BE127" s="813"/>
      <c r="BF127" s="811" t="s">
        <v>490</v>
      </c>
      <c r="BG127" s="812"/>
      <c r="BH127" s="812"/>
      <c r="BI127" s="812"/>
      <c r="BJ127" s="812"/>
      <c r="BK127" s="812"/>
      <c r="BL127" s="813"/>
      <c r="BM127" s="811" t="s">
        <v>491</v>
      </c>
      <c r="BN127" s="812"/>
      <c r="BO127" s="812"/>
      <c r="BP127" s="812"/>
      <c r="BQ127" s="812"/>
      <c r="BR127" s="812"/>
      <c r="BS127" s="813"/>
      <c r="BT127" s="811" t="s">
        <v>492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493</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399</v>
      </c>
      <c r="DM127" s="817"/>
      <c r="DN127" s="817"/>
      <c r="DO127" s="817"/>
      <c r="DP127" s="817"/>
      <c r="DQ127" s="817" t="s">
        <v>399</v>
      </c>
      <c r="DR127" s="817"/>
      <c r="DS127" s="817"/>
      <c r="DT127" s="817"/>
      <c r="DU127" s="817"/>
      <c r="DV127" s="794" t="s">
        <v>130</v>
      </c>
      <c r="DW127" s="794"/>
      <c r="DX127" s="794"/>
      <c r="DY127" s="794"/>
      <c r="DZ127" s="795"/>
    </row>
    <row r="128" spans="1:130" s="230" customFormat="1" ht="26.25" customHeight="1" thickBot="1">
      <c r="A128" s="796" t="s">
        <v>494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495</v>
      </c>
      <c r="X128" s="798"/>
      <c r="Y128" s="798"/>
      <c r="Z128" s="799"/>
      <c r="AA128" s="800" t="s">
        <v>399</v>
      </c>
      <c r="AB128" s="801"/>
      <c r="AC128" s="801"/>
      <c r="AD128" s="801"/>
      <c r="AE128" s="802"/>
      <c r="AF128" s="803" t="s">
        <v>399</v>
      </c>
      <c r="AG128" s="801"/>
      <c r="AH128" s="801"/>
      <c r="AI128" s="801"/>
      <c r="AJ128" s="802"/>
      <c r="AK128" s="803" t="s">
        <v>130</v>
      </c>
      <c r="AL128" s="801"/>
      <c r="AM128" s="801"/>
      <c r="AN128" s="801"/>
      <c r="AO128" s="802"/>
      <c r="AP128" s="804"/>
      <c r="AQ128" s="805"/>
      <c r="AR128" s="805"/>
      <c r="AS128" s="805"/>
      <c r="AT128" s="806"/>
      <c r="AU128" s="232"/>
      <c r="AV128" s="232"/>
      <c r="AW128" s="232"/>
      <c r="AX128" s="807" t="s">
        <v>496</v>
      </c>
      <c r="AY128" s="808"/>
      <c r="AZ128" s="808"/>
      <c r="BA128" s="808"/>
      <c r="BB128" s="808"/>
      <c r="BC128" s="808"/>
      <c r="BD128" s="808"/>
      <c r="BE128" s="809"/>
      <c r="BF128" s="786" t="s">
        <v>399</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497</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130</v>
      </c>
      <c r="DM128" s="791"/>
      <c r="DN128" s="791"/>
      <c r="DO128" s="791"/>
      <c r="DP128" s="791"/>
      <c r="DQ128" s="791" t="s">
        <v>399</v>
      </c>
      <c r="DR128" s="791"/>
      <c r="DS128" s="791"/>
      <c r="DT128" s="791"/>
      <c r="DU128" s="791"/>
      <c r="DV128" s="792" t="s">
        <v>399</v>
      </c>
      <c r="DW128" s="792"/>
      <c r="DX128" s="792"/>
      <c r="DY128" s="792"/>
      <c r="DZ128" s="793"/>
    </row>
    <row r="129" spans="1:131" s="230"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2920178</v>
      </c>
      <c r="AB129" s="780"/>
      <c r="AC129" s="780"/>
      <c r="AD129" s="780"/>
      <c r="AE129" s="781"/>
      <c r="AF129" s="782">
        <v>3148065</v>
      </c>
      <c r="AG129" s="780"/>
      <c r="AH129" s="780"/>
      <c r="AI129" s="780"/>
      <c r="AJ129" s="781"/>
      <c r="AK129" s="782">
        <v>2976030</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399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501</v>
      </c>
      <c r="X130" s="777"/>
      <c r="Y130" s="777"/>
      <c r="Z130" s="778"/>
      <c r="AA130" s="779">
        <v>389974</v>
      </c>
      <c r="AB130" s="780"/>
      <c r="AC130" s="780"/>
      <c r="AD130" s="780"/>
      <c r="AE130" s="781"/>
      <c r="AF130" s="782">
        <v>404439</v>
      </c>
      <c r="AG130" s="780"/>
      <c r="AH130" s="780"/>
      <c r="AI130" s="780"/>
      <c r="AJ130" s="781"/>
      <c r="AK130" s="782">
        <v>365978</v>
      </c>
      <c r="AL130" s="780"/>
      <c r="AM130" s="780"/>
      <c r="AN130" s="780"/>
      <c r="AO130" s="781"/>
      <c r="AP130" s="783"/>
      <c r="AQ130" s="784"/>
      <c r="AR130" s="784"/>
      <c r="AS130" s="784"/>
      <c r="AT130" s="785"/>
      <c r="AU130" s="233"/>
      <c r="AV130" s="233"/>
      <c r="AW130" s="233"/>
      <c r="AX130" s="751" t="s">
        <v>502</v>
      </c>
      <c r="AY130" s="752"/>
      <c r="AZ130" s="752"/>
      <c r="BA130" s="752"/>
      <c r="BB130" s="752"/>
      <c r="BC130" s="752"/>
      <c r="BD130" s="752"/>
      <c r="BE130" s="753"/>
      <c r="BF130" s="754">
        <v>6.6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503</v>
      </c>
      <c r="X131" s="761"/>
      <c r="Y131" s="761"/>
      <c r="Z131" s="762"/>
      <c r="AA131" s="763">
        <v>2530204</v>
      </c>
      <c r="AB131" s="764"/>
      <c r="AC131" s="764"/>
      <c r="AD131" s="764"/>
      <c r="AE131" s="765"/>
      <c r="AF131" s="766">
        <v>2743626</v>
      </c>
      <c r="AG131" s="764"/>
      <c r="AH131" s="764"/>
      <c r="AI131" s="764"/>
      <c r="AJ131" s="765"/>
      <c r="AK131" s="766">
        <v>2610052</v>
      </c>
      <c r="AL131" s="764"/>
      <c r="AM131" s="764"/>
      <c r="AN131" s="764"/>
      <c r="AO131" s="765"/>
      <c r="AP131" s="767"/>
      <c r="AQ131" s="768"/>
      <c r="AR131" s="768"/>
      <c r="AS131" s="768"/>
      <c r="AT131" s="769"/>
      <c r="AU131" s="233"/>
      <c r="AV131" s="233"/>
      <c r="AW131" s="233"/>
      <c r="AX131" s="729" t="s">
        <v>504</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6.4116174030000002</v>
      </c>
      <c r="AB132" s="745"/>
      <c r="AC132" s="745"/>
      <c r="AD132" s="745"/>
      <c r="AE132" s="746"/>
      <c r="AF132" s="747">
        <v>6.7419174479999997</v>
      </c>
      <c r="AG132" s="745"/>
      <c r="AH132" s="745"/>
      <c r="AI132" s="745"/>
      <c r="AJ132" s="746"/>
      <c r="AK132" s="747">
        <v>6.8471815889999998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6.1</v>
      </c>
      <c r="AB133" s="724"/>
      <c r="AC133" s="724"/>
      <c r="AD133" s="724"/>
      <c r="AE133" s="725"/>
      <c r="AF133" s="723">
        <v>6.4</v>
      </c>
      <c r="AG133" s="724"/>
      <c r="AH133" s="724"/>
      <c r="AI133" s="724"/>
      <c r="AJ133" s="725"/>
      <c r="AK133" s="723">
        <v>6.6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YrwALZvkj+nOb0z0nn7nN4EnulcL0ARFUSydQQrqoAXpc0Nc7tUcWMlF0k2YlhM2ukr1467ITqwtwv3MLnbDg==" saltValue="PQcjWDOre9Pk0Jjrj0L64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4BBB-7952-45AA-8700-C2C0DB20355A}">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508</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RgxHurv59UNfcaCs397UMbQT17ZBpEFf2PYHmVTLPlIdNgBvngfpZOLnPjNI/Fy+zEEKmAhsSJz6e/Gl8fV1jg==" saltValue="/niBHPi381J2SFKYEG64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sNngIUHXBH+mjlIuBTNIfznmPsemz9vsHQP5bOAyys53yut8BdubxPpgCJryuVgTuAD1hvQDOIPhiMeLJ4mkQ==" saltValue="KX3UlJxIHoZaaa0O+91v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511</v>
      </c>
      <c r="AP7" s="272"/>
      <c r="AQ7" s="273" t="s">
        <v>512</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513</v>
      </c>
      <c r="AQ8" s="279" t="s">
        <v>514</v>
      </c>
      <c r="AR8" s="280" t="s">
        <v>515</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2" t="s">
        <v>516</v>
      </c>
      <c r="AL9" s="1133"/>
      <c r="AM9" s="1133"/>
      <c r="AN9" s="1134"/>
      <c r="AO9" s="281">
        <v>995414</v>
      </c>
      <c r="AP9" s="281">
        <v>206346</v>
      </c>
      <c r="AQ9" s="282">
        <v>239803</v>
      </c>
      <c r="AR9" s="283">
        <v>-14</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2" t="s">
        <v>517</v>
      </c>
      <c r="AL10" s="1133"/>
      <c r="AM10" s="1133"/>
      <c r="AN10" s="1134"/>
      <c r="AO10" s="284">
        <v>130616</v>
      </c>
      <c r="AP10" s="284">
        <v>27076</v>
      </c>
      <c r="AQ10" s="285">
        <v>35073</v>
      </c>
      <c r="AR10" s="286">
        <v>-22.8</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2" t="s">
        <v>518</v>
      </c>
      <c r="AL11" s="1133"/>
      <c r="AM11" s="1133"/>
      <c r="AN11" s="1134"/>
      <c r="AO11" s="284" t="s">
        <v>519</v>
      </c>
      <c r="AP11" s="284" t="s">
        <v>519</v>
      </c>
      <c r="AQ11" s="285">
        <v>3640</v>
      </c>
      <c r="AR11" s="286" t="s">
        <v>519</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2" t="s">
        <v>520</v>
      </c>
      <c r="AL12" s="1133"/>
      <c r="AM12" s="1133"/>
      <c r="AN12" s="1134"/>
      <c r="AO12" s="284" t="s">
        <v>519</v>
      </c>
      <c r="AP12" s="284" t="s">
        <v>519</v>
      </c>
      <c r="AQ12" s="285" t="s">
        <v>519</v>
      </c>
      <c r="AR12" s="286" t="s">
        <v>519</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2" t="s">
        <v>521</v>
      </c>
      <c r="AL13" s="1133"/>
      <c r="AM13" s="1133"/>
      <c r="AN13" s="1134"/>
      <c r="AO13" s="284">
        <v>45823</v>
      </c>
      <c r="AP13" s="284">
        <v>9499</v>
      </c>
      <c r="AQ13" s="285">
        <v>11407</v>
      </c>
      <c r="AR13" s="286">
        <v>-16.7</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2" t="s">
        <v>522</v>
      </c>
      <c r="AL14" s="1133"/>
      <c r="AM14" s="1133"/>
      <c r="AN14" s="1134"/>
      <c r="AO14" s="284">
        <v>66878</v>
      </c>
      <c r="AP14" s="284">
        <v>13864</v>
      </c>
      <c r="AQ14" s="285">
        <v>4585</v>
      </c>
      <c r="AR14" s="286">
        <v>202.4</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5" t="s">
        <v>523</v>
      </c>
      <c r="AL15" s="1136"/>
      <c r="AM15" s="1136"/>
      <c r="AN15" s="1137"/>
      <c r="AO15" s="284">
        <v>-72048</v>
      </c>
      <c r="AP15" s="284">
        <v>-14935</v>
      </c>
      <c r="AQ15" s="285">
        <v>-18839</v>
      </c>
      <c r="AR15" s="286">
        <v>-20.7</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5" t="s">
        <v>192</v>
      </c>
      <c r="AL16" s="1136"/>
      <c r="AM16" s="1136"/>
      <c r="AN16" s="1137"/>
      <c r="AO16" s="284">
        <v>1166683</v>
      </c>
      <c r="AP16" s="284">
        <v>241850</v>
      </c>
      <c r="AQ16" s="285">
        <v>275669</v>
      </c>
      <c r="AR16" s="286">
        <v>-12.3</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8" t="s">
        <v>528</v>
      </c>
      <c r="AL21" s="1139"/>
      <c r="AM21" s="1139"/>
      <c r="AN21" s="1140"/>
      <c r="AO21" s="297">
        <v>13.27</v>
      </c>
      <c r="AP21" s="298">
        <v>23.86</v>
      </c>
      <c r="AQ21" s="299">
        <v>-10.59</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8" t="s">
        <v>529</v>
      </c>
      <c r="AL22" s="1139"/>
      <c r="AM22" s="1139"/>
      <c r="AN22" s="1140"/>
      <c r="AO22" s="302">
        <v>99.6</v>
      </c>
      <c r="AP22" s="303">
        <v>95.5</v>
      </c>
      <c r="AQ22" s="304">
        <v>4.0999999999999996</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31" t="s">
        <v>530</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7"/>
    </row>
    <row r="27" spans="1:46">
      <c r="A27" s="309"/>
      <c r="AO27" s="262"/>
      <c r="AP27" s="262"/>
      <c r="AQ27" s="262"/>
      <c r="AR27" s="262"/>
      <c r="AS27" s="262"/>
      <c r="AT27" s="262"/>
    </row>
    <row r="28" spans="1:46" ht="17.2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511</v>
      </c>
      <c r="AP30" s="272"/>
      <c r="AQ30" s="273" t="s">
        <v>512</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513</v>
      </c>
      <c r="AQ31" s="279" t="s">
        <v>514</v>
      </c>
      <c r="AR31" s="280" t="s">
        <v>515</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2" t="s">
        <v>533</v>
      </c>
      <c r="AL32" s="1123"/>
      <c r="AM32" s="1123"/>
      <c r="AN32" s="1124"/>
      <c r="AO32" s="312">
        <v>458063</v>
      </c>
      <c r="AP32" s="312">
        <v>94955</v>
      </c>
      <c r="AQ32" s="313">
        <v>162926</v>
      </c>
      <c r="AR32" s="314">
        <v>-41.7</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2" t="s">
        <v>534</v>
      </c>
      <c r="AL33" s="1123"/>
      <c r="AM33" s="1123"/>
      <c r="AN33" s="1124"/>
      <c r="AO33" s="312" t="s">
        <v>519</v>
      </c>
      <c r="AP33" s="312" t="s">
        <v>519</v>
      </c>
      <c r="AQ33" s="313" t="s">
        <v>519</v>
      </c>
      <c r="AR33" s="314" t="s">
        <v>519</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2" t="s">
        <v>535</v>
      </c>
      <c r="AL34" s="1123"/>
      <c r="AM34" s="1123"/>
      <c r="AN34" s="1124"/>
      <c r="AO34" s="312" t="s">
        <v>519</v>
      </c>
      <c r="AP34" s="312" t="s">
        <v>519</v>
      </c>
      <c r="AQ34" s="313">
        <v>4</v>
      </c>
      <c r="AR34" s="314" t="s">
        <v>519</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2" t="s">
        <v>536</v>
      </c>
      <c r="AL35" s="1123"/>
      <c r="AM35" s="1123"/>
      <c r="AN35" s="1124"/>
      <c r="AO35" s="312">
        <v>86630</v>
      </c>
      <c r="AP35" s="312">
        <v>17958</v>
      </c>
      <c r="AQ35" s="313">
        <v>33512</v>
      </c>
      <c r="AR35" s="314">
        <v>-46.4</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2" t="s">
        <v>537</v>
      </c>
      <c r="AL36" s="1123"/>
      <c r="AM36" s="1123"/>
      <c r="AN36" s="1124"/>
      <c r="AO36" s="312" t="s">
        <v>519</v>
      </c>
      <c r="AP36" s="312" t="s">
        <v>519</v>
      </c>
      <c r="AQ36" s="313">
        <v>2866</v>
      </c>
      <c r="AR36" s="314" t="s">
        <v>519</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2" t="s">
        <v>538</v>
      </c>
      <c r="AL37" s="1123"/>
      <c r="AM37" s="1123"/>
      <c r="AN37" s="1124"/>
      <c r="AO37" s="312" t="s">
        <v>519</v>
      </c>
      <c r="AP37" s="312" t="s">
        <v>519</v>
      </c>
      <c r="AQ37" s="313">
        <v>1429</v>
      </c>
      <c r="AR37" s="314" t="s">
        <v>519</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5" t="s">
        <v>539</v>
      </c>
      <c r="AL38" s="1126"/>
      <c r="AM38" s="1126"/>
      <c r="AN38" s="1127"/>
      <c r="AO38" s="315" t="s">
        <v>519</v>
      </c>
      <c r="AP38" s="315" t="s">
        <v>519</v>
      </c>
      <c r="AQ38" s="316">
        <v>30</v>
      </c>
      <c r="AR38" s="304" t="s">
        <v>519</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5" t="s">
        <v>540</v>
      </c>
      <c r="AL39" s="1126"/>
      <c r="AM39" s="1126"/>
      <c r="AN39" s="1127"/>
      <c r="AO39" s="312" t="s">
        <v>519</v>
      </c>
      <c r="AP39" s="312" t="s">
        <v>519</v>
      </c>
      <c r="AQ39" s="313">
        <v>-7390</v>
      </c>
      <c r="AR39" s="314" t="s">
        <v>519</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2" t="s">
        <v>541</v>
      </c>
      <c r="AL40" s="1123"/>
      <c r="AM40" s="1123"/>
      <c r="AN40" s="1124"/>
      <c r="AO40" s="312">
        <v>-365978</v>
      </c>
      <c r="AP40" s="312">
        <v>-75866</v>
      </c>
      <c r="AQ40" s="313">
        <v>-136323</v>
      </c>
      <c r="AR40" s="314">
        <v>-44.3</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8" t="s">
        <v>308</v>
      </c>
      <c r="AL41" s="1129"/>
      <c r="AM41" s="1129"/>
      <c r="AN41" s="1130"/>
      <c r="AO41" s="312">
        <v>178715</v>
      </c>
      <c r="AP41" s="312">
        <v>37047</v>
      </c>
      <c r="AQ41" s="313">
        <v>57054</v>
      </c>
      <c r="AR41" s="314">
        <v>-35.1</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5" t="s">
        <v>511</v>
      </c>
      <c r="AN49" s="1117" t="s">
        <v>545</v>
      </c>
      <c r="AO49" s="1118"/>
      <c r="AP49" s="1118"/>
      <c r="AQ49" s="1118"/>
      <c r="AR49" s="111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6"/>
      <c r="AN50" s="328" t="s">
        <v>546</v>
      </c>
      <c r="AO50" s="329" t="s">
        <v>547</v>
      </c>
      <c r="AP50" s="330" t="s">
        <v>548</v>
      </c>
      <c r="AQ50" s="331" t="s">
        <v>549</v>
      </c>
      <c r="AR50" s="332" t="s">
        <v>550</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5686166</v>
      </c>
      <c r="AN51" s="334">
        <v>996873</v>
      </c>
      <c r="AO51" s="335">
        <v>-18.600000000000001</v>
      </c>
      <c r="AP51" s="336">
        <v>271581</v>
      </c>
      <c r="AQ51" s="337">
        <v>-6.7</v>
      </c>
      <c r="AR51" s="338">
        <v>-11.9</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381303</v>
      </c>
      <c r="AN52" s="342">
        <v>66848</v>
      </c>
      <c r="AO52" s="343">
        <v>-50.5</v>
      </c>
      <c r="AP52" s="344">
        <v>117844</v>
      </c>
      <c r="AQ52" s="345">
        <v>-1</v>
      </c>
      <c r="AR52" s="346">
        <v>-49.5</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2976120</v>
      </c>
      <c r="AN53" s="334">
        <v>544379</v>
      </c>
      <c r="AO53" s="335">
        <v>-45.4</v>
      </c>
      <c r="AP53" s="336">
        <v>268375</v>
      </c>
      <c r="AQ53" s="337">
        <v>-1.2</v>
      </c>
      <c r="AR53" s="338">
        <v>-44.2</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513242</v>
      </c>
      <c r="AN54" s="342">
        <v>93880</v>
      </c>
      <c r="AO54" s="343">
        <v>40.4</v>
      </c>
      <c r="AP54" s="344">
        <v>119602</v>
      </c>
      <c r="AQ54" s="345">
        <v>1.5</v>
      </c>
      <c r="AR54" s="346">
        <v>38.9</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5768846</v>
      </c>
      <c r="AN55" s="334">
        <v>1099666</v>
      </c>
      <c r="AO55" s="335">
        <v>102</v>
      </c>
      <c r="AP55" s="336">
        <v>301035</v>
      </c>
      <c r="AQ55" s="337">
        <v>12.2</v>
      </c>
      <c r="AR55" s="338">
        <v>89.8</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587803</v>
      </c>
      <c r="AN56" s="342">
        <v>112048</v>
      </c>
      <c r="AO56" s="343">
        <v>19.399999999999999</v>
      </c>
      <c r="AP56" s="344">
        <v>154376</v>
      </c>
      <c r="AQ56" s="345">
        <v>29.1</v>
      </c>
      <c r="AR56" s="346">
        <v>-9.6999999999999993</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3113812</v>
      </c>
      <c r="AN57" s="334">
        <v>623261</v>
      </c>
      <c r="AO57" s="335">
        <v>-43.3</v>
      </c>
      <c r="AP57" s="336">
        <v>277467</v>
      </c>
      <c r="AQ57" s="337">
        <v>-7.8</v>
      </c>
      <c r="AR57" s="338">
        <v>-35.5</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164997</v>
      </c>
      <c r="AN58" s="342">
        <v>33026</v>
      </c>
      <c r="AO58" s="343">
        <v>-70.5</v>
      </c>
      <c r="AP58" s="344">
        <v>128378</v>
      </c>
      <c r="AQ58" s="345">
        <v>-16.8</v>
      </c>
      <c r="AR58" s="346">
        <v>-53.7</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4376702</v>
      </c>
      <c r="AN59" s="334">
        <v>907277</v>
      </c>
      <c r="AO59" s="335">
        <v>45.6</v>
      </c>
      <c r="AP59" s="336">
        <v>282256</v>
      </c>
      <c r="AQ59" s="337">
        <v>1.7</v>
      </c>
      <c r="AR59" s="338">
        <v>43.9</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379597</v>
      </c>
      <c r="AN60" s="342">
        <v>78689</v>
      </c>
      <c r="AO60" s="343">
        <v>138.30000000000001</v>
      </c>
      <c r="AP60" s="344">
        <v>145453</v>
      </c>
      <c r="AQ60" s="345">
        <v>13.3</v>
      </c>
      <c r="AR60" s="346">
        <v>125</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4384329</v>
      </c>
      <c r="AN61" s="349">
        <v>834291</v>
      </c>
      <c r="AO61" s="350">
        <v>8.1</v>
      </c>
      <c r="AP61" s="351">
        <v>280143</v>
      </c>
      <c r="AQ61" s="352">
        <v>-0.4</v>
      </c>
      <c r="AR61" s="338">
        <v>8.5</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405388</v>
      </c>
      <c r="AN62" s="342">
        <v>76898</v>
      </c>
      <c r="AO62" s="343">
        <v>15.4</v>
      </c>
      <c r="AP62" s="344">
        <v>133131</v>
      </c>
      <c r="AQ62" s="345">
        <v>5.2</v>
      </c>
      <c r="AR62" s="346">
        <v>10.199999999999999</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Gk+OBGNJ4RRPL8ysslw0AoyWnsuJAtJYj0/Kw4RE8M/8pBg55nuZePwUk1eg/E+OXkYft10PKiNDOkyQV3pA1Q==" saltValue="5gdgtDlC3bsv5UT9qjLRo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559</v>
      </c>
    </row>
    <row r="120" spans="125:125" ht="13.5" hidden="1" customHeight="1"/>
    <row r="121" spans="125:125" ht="13.5" hidden="1" customHeight="1">
      <c r="DU121" s="259"/>
    </row>
  </sheetData>
  <sheetProtection algorithmName="SHA-512" hashValue="ljKMrLy/hXN4FJ6FogoQegScf0oPEsSesiUpGykfX11EUqhCcxj5I72C4pCEsPuVSRmuwNdf9Nzi3UmV8K2BdQ==" saltValue="uVWzXArqQCmuJAbny6vp0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560</v>
      </c>
    </row>
  </sheetData>
  <sheetProtection algorithmName="SHA-512" hashValue="R/He0ccZLflEqlJ/t05dMWE9TfZZIn6q3qmGPp7H0LVnreJynEsYaYflU4cDxzx+uRJAPSaPKHbDABU5KS/29A==" saltValue="IOcN0E6vqaVA+eGWYdmr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141" t="s">
        <v>3</v>
      </c>
      <c r="D47" s="1141"/>
      <c r="E47" s="1142"/>
      <c r="F47" s="11">
        <v>61.4</v>
      </c>
      <c r="G47" s="12">
        <v>68.510000000000005</v>
      </c>
      <c r="H47" s="12">
        <v>83.66</v>
      </c>
      <c r="I47" s="12">
        <v>95.09</v>
      </c>
      <c r="J47" s="13">
        <v>102.28</v>
      </c>
    </row>
    <row r="48" spans="2:10" ht="57.75" customHeight="1">
      <c r="B48" s="14"/>
      <c r="C48" s="1143" t="s">
        <v>4</v>
      </c>
      <c r="D48" s="1143"/>
      <c r="E48" s="1144"/>
      <c r="F48" s="15">
        <v>20.440000000000001</v>
      </c>
      <c r="G48" s="16">
        <v>28.43</v>
      </c>
      <c r="H48" s="16">
        <v>34.630000000000003</v>
      </c>
      <c r="I48" s="16">
        <v>2.4500000000000002</v>
      </c>
      <c r="J48" s="17">
        <v>33.93</v>
      </c>
    </row>
    <row r="49" spans="2:10" ht="57.75" customHeight="1" thickBot="1">
      <c r="B49" s="18"/>
      <c r="C49" s="1145" t="s">
        <v>5</v>
      </c>
      <c r="D49" s="1145"/>
      <c r="E49" s="1146"/>
      <c r="F49" s="19" t="s">
        <v>566</v>
      </c>
      <c r="G49" s="20">
        <v>4.3899999999999997</v>
      </c>
      <c r="H49" s="20">
        <v>15.32</v>
      </c>
      <c r="I49" s="20" t="s">
        <v>567</v>
      </c>
      <c r="J49" s="21">
        <v>31.36</v>
      </c>
    </row>
    <row r="50" spans="2:10"/>
  </sheetData>
  <sheetProtection algorithmName="SHA-512" hashValue="FbviS8ABeeVfjwHku3zfFQ57TTdXH0wWsYjinfqDU7/KAdjsfuktmNQfhfRnfjm5HABymgjkfYPP3LiNrLhXRA==" saltValue="DR9RdXLiEtEYrxLKBAy+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2024-03-19T00:24:13Z</cp:lastPrinted>
  <dcterms:created xsi:type="dcterms:W3CDTF">2024-02-05T00:17:54Z</dcterms:created>
  <dcterms:modified xsi:type="dcterms:W3CDTF">2024-03-28T04:30:57Z</dcterms:modified>
  <cp:category/>
</cp:coreProperties>
</file>